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CHACHAGUA\Documents\Pagina Presupuesto 08\Leyes\Adicionales\"/>
    </mc:Choice>
  </mc:AlternateContent>
  <xr:revisionPtr revIDLastSave="0" documentId="13_ncr:1_{0EFF1184-803A-4970-8553-4B0C9A59E49E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INFORME" sheetId="7" r:id="rId1"/>
    <sheet name="Fecha" sheetId="4" r:id="rId2"/>
    <sheet name="Cursos de Acción" sheetId="5" r:id="rId3"/>
  </sheets>
  <definedNames>
    <definedName name="_xlnm._FilterDatabase" localSheetId="2" hidden="1">'Cursos de Acción'!$A$1:$D$2429</definedName>
    <definedName name="_xlnm.Print_Area" localSheetId="0">INFORME!$A$1:$S$98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73" i="7" l="1"/>
  <c r="H71" i="7"/>
  <c r="J12" i="7" l="1"/>
  <c r="J8" i="7" l="1"/>
  <c r="A5" i="4" l="1"/>
  <c r="A7" i="4" s="1"/>
  <c r="J37" i="7"/>
  <c r="H54" i="7" s="1"/>
  <c r="N54" i="7" s="1"/>
  <c r="P47" i="7"/>
  <c r="S47" i="7" s="1"/>
  <c r="L51" i="7"/>
  <c r="F3" i="4"/>
  <c r="P10" i="7" s="1"/>
  <c r="E1" i="4"/>
  <c r="A1" i="4" s="1"/>
  <c r="H56" i="7"/>
  <c r="P54" i="7" s="1"/>
  <c r="P45" i="7"/>
  <c r="S45" i="7" s="1"/>
  <c r="K97" i="7"/>
  <c r="B97" i="7"/>
  <c r="B84" i="7"/>
  <c r="P49" i="7"/>
  <c r="N74" i="7"/>
  <c r="N59" i="7"/>
  <c r="J59" i="7"/>
  <c r="C49" i="7"/>
  <c r="L40" i="7"/>
  <c r="P59" i="7" l="1"/>
  <c r="N10" i="7"/>
  <c r="A9" i="4"/>
  <c r="C11" i="4" s="1"/>
  <c r="J10" i="7"/>
  <c r="O67" i="7" l="1"/>
  <c r="L67" i="7"/>
  <c r="L65" i="7"/>
  <c r="O65" i="7"/>
  <c r="C9" i="4"/>
  <c r="D9" i="4" s="1"/>
  <c r="C1" i="4" s="1"/>
  <c r="A27" i="4" l="1"/>
  <c r="B27" i="4" s="1"/>
  <c r="G41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davalos</author>
    <author>Hugo Chachagua</author>
  </authors>
  <commentList>
    <comment ref="G44" authorId="0" shapeId="0" xr:uid="{00000000-0006-0000-0000-000001000000}">
      <text>
        <r>
          <rPr>
            <b/>
            <sz val="12"/>
            <color indexed="81"/>
            <rFont val="Tahoma"/>
            <family val="2"/>
          </rPr>
          <t>Incluye Años Anteriores y el Actual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44" authorId="0" shapeId="0" xr:uid="{00000000-0006-0000-0000-000002000000}">
      <text>
        <r>
          <rPr>
            <b/>
            <sz val="12"/>
            <color indexed="81"/>
            <rFont val="Tahoma"/>
            <family val="2"/>
          </rPr>
          <t>Año en Curso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4" authorId="0" shapeId="0" xr:uid="{00000000-0006-0000-0000-000003000000}">
      <text>
        <r>
          <rPr>
            <b/>
            <sz val="10"/>
            <color indexed="81"/>
            <rFont val="Tahoma"/>
            <family val="2"/>
          </rPr>
          <t>No incluir los montos de la Obra en particular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45" authorId="0" shapeId="0" xr:uid="{00000000-0006-0000-0000-000004000000}">
      <text>
        <r>
          <rPr>
            <b/>
            <sz val="11"/>
            <color indexed="81"/>
            <rFont val="Tahoma"/>
            <family val="2"/>
          </rPr>
          <t>Incluye Adicionales y/o Redeterminaciones Anteriores de Años Anteriores</t>
        </r>
      </text>
    </comment>
    <comment ref="J45" authorId="0" shapeId="0" xr:uid="{00000000-0006-0000-0000-000005000000}">
      <text>
        <r>
          <rPr>
            <b/>
            <sz val="11"/>
            <color indexed="81"/>
            <rFont val="Tahoma"/>
            <family val="2"/>
          </rPr>
          <t xml:space="preserve">
</t>
        </r>
        <r>
          <rPr>
            <b/>
            <sz val="10"/>
            <color indexed="81"/>
            <rFont val="Tahoma"/>
            <family val="2"/>
          </rPr>
          <t>Incluye Adicionales y/o Redeterminaciones Anteriores del Año en Curso</t>
        </r>
      </text>
    </comment>
    <comment ref="G47" authorId="0" shapeId="0" xr:uid="{00000000-0006-0000-0000-000006000000}">
      <text>
        <r>
          <rPr>
            <b/>
            <sz val="11"/>
            <color indexed="81"/>
            <rFont val="Tahoma"/>
            <family val="2"/>
          </rPr>
          <t>Ejecutado al Presente</t>
        </r>
      </text>
    </comment>
    <comment ref="J49" authorId="0" shapeId="0" xr:uid="{00000000-0006-0000-0000-000007000000}">
      <text>
        <r>
          <rPr>
            <b/>
            <sz val="10"/>
            <color indexed="81"/>
            <rFont val="Tahoma"/>
            <family val="2"/>
          </rPr>
          <t>Incluye la Redeterminación y/o Adicional</t>
        </r>
      </text>
    </comment>
    <comment ref="N49" authorId="1" shapeId="0" xr:uid="{00000000-0006-0000-0000-000008000000}">
      <text>
        <r>
          <rPr>
            <b/>
            <sz val="10"/>
            <color indexed="81"/>
            <rFont val="Tahoma"/>
            <family val="2"/>
          </rPr>
          <t>Monto total a Comprometer en el Resto de las Obras, sin incluir el total a comprometer de la obra en particular.</t>
        </r>
      </text>
    </comment>
    <comment ref="J51" authorId="1" shapeId="0" xr:uid="{00000000-0006-0000-0000-000009000000}">
      <text>
        <r>
          <rPr>
            <b/>
            <sz val="10"/>
            <color indexed="81"/>
            <rFont val="Tahoma"/>
            <family val="2"/>
          </rPr>
          <t>Monto Total de la Redeterminación y/o Adicional</t>
        </r>
      </text>
    </comment>
    <comment ref="J71" authorId="0" shapeId="0" xr:uid="{00000000-0006-0000-0000-00000A000000}">
      <text>
        <r>
          <rPr>
            <b/>
            <sz val="8"/>
            <color indexed="81"/>
            <rFont val="Tahoma"/>
            <family val="2"/>
          </rPr>
          <t>Marque con X</t>
        </r>
      </text>
    </comment>
    <comment ref="N71" authorId="0" shapeId="0" xr:uid="{00000000-0006-0000-0000-00000B000000}">
      <text>
        <r>
          <rPr>
            <b/>
            <sz val="8"/>
            <color indexed="81"/>
            <rFont val="Tahoma"/>
            <family val="2"/>
          </rPr>
          <t>Marque con X</t>
        </r>
      </text>
    </comment>
    <comment ref="P71" authorId="0" shapeId="0" xr:uid="{00000000-0006-0000-0000-00000C000000}">
      <text>
        <r>
          <rPr>
            <b/>
            <sz val="8"/>
            <color indexed="81"/>
            <rFont val="Tahoma"/>
            <family val="2"/>
          </rPr>
          <t>Marque con X</t>
        </r>
      </text>
    </comment>
    <comment ref="J74" authorId="0" shapeId="0" xr:uid="{00000000-0006-0000-0000-00000D000000}">
      <text>
        <r>
          <rPr>
            <b/>
            <sz val="8"/>
            <color indexed="81"/>
            <rFont val="Tahoma"/>
            <family val="2"/>
          </rPr>
          <t>Marque con X</t>
        </r>
      </text>
    </comment>
    <comment ref="P74" authorId="0" shapeId="0" xr:uid="{00000000-0006-0000-0000-00000E000000}">
      <text>
        <r>
          <rPr>
            <b/>
            <sz val="10"/>
            <color indexed="81"/>
            <rFont val="Tahoma"/>
            <family val="2"/>
          </rPr>
          <t>Total en $ que Financia la Provincia</t>
        </r>
      </text>
    </comment>
  </commentList>
</comments>
</file>

<file path=xl/sharedStrings.xml><?xml version="1.0" encoding="utf-8"?>
<sst xmlns="http://schemas.openxmlformats.org/spreadsheetml/2006/main" count="9437" uniqueCount="4818">
  <si>
    <t>Contratista</t>
  </si>
  <si>
    <t>151002000301</t>
  </si>
  <si>
    <t>161002003201</t>
  </si>
  <si>
    <t>161002004301</t>
  </si>
  <si>
    <t>161002009001</t>
  </si>
  <si>
    <t>161003008801</t>
  </si>
  <si>
    <t>161003009801</t>
  </si>
  <si>
    <t>161003012401</t>
  </si>
  <si>
    <t>Monto Total del Contrato Actualizado</t>
  </si>
  <si>
    <t>Fs.</t>
  </si>
  <si>
    <t>Obra</t>
  </si>
  <si>
    <t>Resto de Obras</t>
  </si>
  <si>
    <t>Total Curso de Acción</t>
  </si>
  <si>
    <t xml:space="preserve">2 - Comprometido Acumulado </t>
  </si>
  <si>
    <t>Fecha de Inicio</t>
  </si>
  <si>
    <t>Plazo Contractual</t>
  </si>
  <si>
    <t>Adm. Central</t>
  </si>
  <si>
    <t>ADICIONAL</t>
  </si>
  <si>
    <t>REDETERM.</t>
  </si>
  <si>
    <t>Causas del Adicional y/o Redeterminación:</t>
  </si>
  <si>
    <t>Monto Objeto de Redeterminación</t>
  </si>
  <si>
    <t>5 - Adicionales Anteriores</t>
  </si>
  <si>
    <t>6 - Redeterminación Anteriores</t>
  </si>
  <si>
    <t>Historial Obra (*)</t>
  </si>
  <si>
    <t>Nota: (*) El Historial Obra incluye Crédito y Ejecución desde su inicio hasta el presente.</t>
  </si>
  <si>
    <t xml:space="preserve">          No incluye Adicional o Redeterminación objeto de este expediente.</t>
  </si>
  <si>
    <t>1 - Crédito Vigente</t>
  </si>
  <si>
    <t xml:space="preserve">Coordinador General </t>
  </si>
  <si>
    <t>INFORME OFICINA PROVINCIAL DE PRESUPUESTO</t>
  </si>
  <si>
    <t>EJERCICIO PRESUPUESTARIO</t>
  </si>
  <si>
    <t>REPORTE DECRETO Nº 572/06</t>
  </si>
  <si>
    <t>D.V.S.</t>
  </si>
  <si>
    <t>I.P.V.</t>
  </si>
  <si>
    <t>Detalle del gasto a autorizar</t>
  </si>
  <si>
    <t>(Identificación de la Obra, Concepto, Importe, Fuente de Financiación, etc.)</t>
  </si>
  <si>
    <t>Informe Técnico</t>
  </si>
  <si>
    <t>SI</t>
  </si>
  <si>
    <t>NO</t>
  </si>
  <si>
    <t>Informe Legal</t>
  </si>
  <si>
    <t>CREDITO VIGENTE SUFICIENTE</t>
  </si>
  <si>
    <t xml:space="preserve">NO  </t>
  </si>
  <si>
    <t xml:space="preserve">SI  </t>
  </si>
  <si>
    <t>NECESIDAD DE REESTRUCTURACIÓN</t>
  </si>
  <si>
    <t>FUENTE DE FINANCIACIÓN</t>
  </si>
  <si>
    <t xml:space="preserve">ADJUNTA PROPUESTA DE REESTRUCTURACIÓN </t>
  </si>
  <si>
    <t>Provincial</t>
  </si>
  <si>
    <t>Nacional</t>
  </si>
  <si>
    <t>Externa</t>
  </si>
  <si>
    <t>Mixta</t>
  </si>
  <si>
    <t>% Prov.</t>
  </si>
  <si>
    <t>Fecha Indice Base Original</t>
  </si>
  <si>
    <t>161003001701</t>
  </si>
  <si>
    <t>Fecha Indice Base Actual Redet</t>
  </si>
  <si>
    <t>x</t>
  </si>
  <si>
    <t xml:space="preserve"> </t>
  </si>
  <si>
    <t>REDETERMINAC.</t>
  </si>
  <si>
    <t>TOTALES</t>
  </si>
  <si>
    <t>ADICIONALES</t>
  </si>
  <si>
    <t>(a)</t>
  </si>
  <si>
    <t>(b)</t>
  </si>
  <si>
    <t>4 - Nuevo Adicional / Redeterminación</t>
  </si>
  <si>
    <t>(d)</t>
  </si>
  <si>
    <t>(e)</t>
  </si>
  <si>
    <t xml:space="preserve"> (e) Está incluido en (d)</t>
  </si>
  <si>
    <t>(b) y (c) Incluidos en (a)</t>
  </si>
  <si>
    <t>(c)</t>
  </si>
  <si>
    <t xml:space="preserve">7 - Saldo Proyectado al 31/12                             7 = 1 - ( 2 + 3 )               </t>
  </si>
  <si>
    <t>Se solicita</t>
  </si>
  <si>
    <t>Nº</t>
  </si>
  <si>
    <t>INFORME SECRETARIA DE FINANZAS</t>
  </si>
  <si>
    <t>AUTORIZA</t>
  </si>
  <si>
    <t>NO AUTORIZA</t>
  </si>
  <si>
    <t>Observaciones;</t>
  </si>
  <si>
    <t>Monto Original Obra</t>
  </si>
  <si>
    <t xml:space="preserve">     </t>
  </si>
  <si>
    <t>$ Prov.</t>
  </si>
  <si>
    <t>Código U.O. / C. A.</t>
  </si>
  <si>
    <t>Jurisdicción</t>
  </si>
  <si>
    <t>Unidad de Organización o Curso de Acción</t>
  </si>
  <si>
    <t>Expediente</t>
  </si>
  <si>
    <t>Firma y Sello Responsable</t>
  </si>
  <si>
    <t>Firma y Sello</t>
  </si>
  <si>
    <t>Informante</t>
  </si>
  <si>
    <t>Secretario de Finanzas</t>
  </si>
  <si>
    <t xml:space="preserve"> -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</si>
  <si>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</si>
  <si>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</si>
  <si>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</si>
  <si>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</si>
  <si>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</si>
  <si>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</si>
  <si>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</si>
  <si>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</si>
  <si>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</si>
  <si>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</si>
  <si>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</si>
  <si>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</si>
  <si>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MES</t>
  </si>
  <si>
    <t>DIA</t>
  </si>
  <si>
    <t xml:space="preserve"> DE </t>
  </si>
  <si>
    <t>AÑO</t>
  </si>
  <si>
    <t>FECHA</t>
  </si>
  <si>
    <t>FAVORABLE</t>
  </si>
  <si>
    <t xml:space="preserve">Datos Presupuestarios al </t>
  </si>
  <si>
    <t>SIN                     OBSERVACIONES</t>
  </si>
  <si>
    <t>Nombre Financiamiento</t>
  </si>
  <si>
    <t>Código FF 20</t>
  </si>
  <si>
    <t>(1)</t>
  </si>
  <si>
    <t>(2)</t>
  </si>
  <si>
    <t>151002000203</t>
  </si>
  <si>
    <t>161002003202</t>
  </si>
  <si>
    <t>161002009002</t>
  </si>
  <si>
    <t>161002021101</t>
  </si>
  <si>
    <t>161002026501</t>
  </si>
  <si>
    <t>161002029001</t>
  </si>
  <si>
    <t>161002029002</t>
  </si>
  <si>
    <t>161002029401</t>
  </si>
  <si>
    <t>161002029402</t>
  </si>
  <si>
    <t>161002029601</t>
  </si>
  <si>
    <t>161002029602</t>
  </si>
  <si>
    <t>161002029701</t>
  </si>
  <si>
    <t>161002029702</t>
  </si>
  <si>
    <t>161002029801</t>
  </si>
  <si>
    <t>161002029802</t>
  </si>
  <si>
    <t>161002029901</t>
  </si>
  <si>
    <t>161002029902</t>
  </si>
  <si>
    <t>161002030001</t>
  </si>
  <si>
    <t>161002030002</t>
  </si>
  <si>
    <t>161002030202</t>
  </si>
  <si>
    <t>161002034001</t>
  </si>
  <si>
    <t>161002034901</t>
  </si>
  <si>
    <t>161002035001</t>
  </si>
  <si>
    <t>161002036301</t>
  </si>
  <si>
    <t>161002036601</t>
  </si>
  <si>
    <t>161002036701</t>
  </si>
  <si>
    <t>161002040201</t>
  </si>
  <si>
    <t>161002041302</t>
  </si>
  <si>
    <t>161002042101</t>
  </si>
  <si>
    <t>161002042102</t>
  </si>
  <si>
    <t>161002042201</t>
  </si>
  <si>
    <t>161002042302</t>
  </si>
  <si>
    <t>161002044401</t>
  </si>
  <si>
    <t>161002044501</t>
  </si>
  <si>
    <t>161002045101</t>
  </si>
  <si>
    <t>161002045401</t>
  </si>
  <si>
    <t>161002045801</t>
  </si>
  <si>
    <t>161002046601</t>
  </si>
  <si>
    <t>161003018901</t>
  </si>
  <si>
    <t>161003020701</t>
  </si>
  <si>
    <t>161003023301</t>
  </si>
  <si>
    <t>161003023901</t>
  </si>
  <si>
    <t>161003024201</t>
  </si>
  <si>
    <t>161003024701</t>
  </si>
  <si>
    <t>161003025601</t>
  </si>
  <si>
    <t>161003026001</t>
  </si>
  <si>
    <t>161003027101</t>
  </si>
  <si>
    <t>161003027201</t>
  </si>
  <si>
    <t>161003027601</t>
  </si>
  <si>
    <t>161003028101</t>
  </si>
  <si>
    <t>161003028501</t>
  </si>
  <si>
    <t>161003029101</t>
  </si>
  <si>
    <t>161003030101</t>
  </si>
  <si>
    <t>161003030601</t>
  </si>
  <si>
    <t>161005000502</t>
  </si>
  <si>
    <t>161005001001</t>
  </si>
  <si>
    <t>161002050501</t>
  </si>
  <si>
    <t>161005000102</t>
  </si>
  <si>
    <t>061043000101</t>
  </si>
  <si>
    <t>071011080901</t>
  </si>
  <si>
    <t>161002004302</t>
  </si>
  <si>
    <t>161002034902</t>
  </si>
  <si>
    <t>161002036402</t>
  </si>
  <si>
    <t>161002036602</t>
  </si>
  <si>
    <t>161002053501</t>
  </si>
  <si>
    <t>161002054901</t>
  </si>
  <si>
    <t>161002054902</t>
  </si>
  <si>
    <t>161002055401</t>
  </si>
  <si>
    <t>161002055402</t>
  </si>
  <si>
    <t>161002055501</t>
  </si>
  <si>
    <t>161002055502</t>
  </si>
  <si>
    <t>161002055601</t>
  </si>
  <si>
    <t>161002055602</t>
  </si>
  <si>
    <t>161002055801</t>
  </si>
  <si>
    <t>161002055802</t>
  </si>
  <si>
    <t>161002055901</t>
  </si>
  <si>
    <t>161002055902</t>
  </si>
  <si>
    <t>161002056001</t>
  </si>
  <si>
    <t>161002056002</t>
  </si>
  <si>
    <t>161002056101</t>
  </si>
  <si>
    <t>161002056102</t>
  </si>
  <si>
    <t>161002056301</t>
  </si>
  <si>
    <t>161002056302</t>
  </si>
  <si>
    <t>161002056401</t>
  </si>
  <si>
    <t>161002056402</t>
  </si>
  <si>
    <t>161002056602</t>
  </si>
  <si>
    <t>161002057001</t>
  </si>
  <si>
    <t>161002057002</t>
  </si>
  <si>
    <t>161002058301</t>
  </si>
  <si>
    <t>161002060001</t>
  </si>
  <si>
    <t>161003033401</t>
  </si>
  <si>
    <t>161003037101</t>
  </si>
  <si>
    <t>161004002602</t>
  </si>
  <si>
    <t>161005003401</t>
  </si>
  <si>
    <t>161002026401</t>
  </si>
  <si>
    <t>161002060101</t>
  </si>
  <si>
    <t>161002060201</t>
  </si>
  <si>
    <t>161002060301</t>
  </si>
  <si>
    <t>161002060401</t>
  </si>
  <si>
    <t>161002061301</t>
  </si>
  <si>
    <t>161002061801</t>
  </si>
  <si>
    <t>161002061901</t>
  </si>
  <si>
    <t>161003034801</t>
  </si>
  <si>
    <t>161003037301</t>
  </si>
  <si>
    <t>161003038101</t>
  </si>
  <si>
    <t>161003038401</t>
  </si>
  <si>
    <t>161003038501</t>
  </si>
  <si>
    <t>161003038601</t>
  </si>
  <si>
    <t>161003038801</t>
  </si>
  <si>
    <t>161003039201</t>
  </si>
  <si>
    <t>161004004701</t>
  </si>
  <si>
    <t>JURISDICCIÓN DE EJEMPLO</t>
  </si>
  <si>
    <t>061035000303</t>
  </si>
  <si>
    <t>061043000602</t>
  </si>
  <si>
    <t>071011101101</t>
  </si>
  <si>
    <t>071011101201</t>
  </si>
  <si>
    <t>071011101301</t>
  </si>
  <si>
    <t>071011101401</t>
  </si>
  <si>
    <t>071011057803</t>
  </si>
  <si>
    <t>071011070203</t>
  </si>
  <si>
    <t>071011082802</t>
  </si>
  <si>
    <t>071011078002</t>
  </si>
  <si>
    <t>071011097703</t>
  </si>
  <si>
    <t>071011053203</t>
  </si>
  <si>
    <t>071011095602</t>
  </si>
  <si>
    <t>071011098803</t>
  </si>
  <si>
    <t>071011035402</t>
  </si>
  <si>
    <t>071011102201</t>
  </si>
  <si>
    <t>071011099302</t>
  </si>
  <si>
    <t>071011077203</t>
  </si>
  <si>
    <t>071011092302</t>
  </si>
  <si>
    <t>071011097202</t>
  </si>
  <si>
    <t>071011077702</t>
  </si>
  <si>
    <t>071011027403</t>
  </si>
  <si>
    <t>071011103201</t>
  </si>
  <si>
    <t>071011096902</t>
  </si>
  <si>
    <t>071011057303</t>
  </si>
  <si>
    <t>071011009004</t>
  </si>
  <si>
    <t>071011078602</t>
  </si>
  <si>
    <t>071011005204</t>
  </si>
  <si>
    <t>081017014403</t>
  </si>
  <si>
    <t>081017025802</t>
  </si>
  <si>
    <t>081017024102</t>
  </si>
  <si>
    <t>081017015502</t>
  </si>
  <si>
    <t>081017029101</t>
  </si>
  <si>
    <t>081017025103</t>
  </si>
  <si>
    <t>081017029201</t>
  </si>
  <si>
    <t>081017014602</t>
  </si>
  <si>
    <t>092008051201</t>
  </si>
  <si>
    <t>092007132701</t>
  </si>
  <si>
    <t>092008040902</t>
  </si>
  <si>
    <t>092007110302</t>
  </si>
  <si>
    <t>092007132901</t>
  </si>
  <si>
    <t>092006010501</t>
  </si>
  <si>
    <t>092008037802</t>
  </si>
  <si>
    <t>092007103302</t>
  </si>
  <si>
    <t>092007133701</t>
  </si>
  <si>
    <t>092007133901</t>
  </si>
  <si>
    <t>092008051401</t>
  </si>
  <si>
    <t>092007127102</t>
  </si>
  <si>
    <t>092007127002</t>
  </si>
  <si>
    <t>092007134401</t>
  </si>
  <si>
    <t>092007134601</t>
  </si>
  <si>
    <t>092007134701</t>
  </si>
  <si>
    <t>092007136501</t>
  </si>
  <si>
    <t>092007136601</t>
  </si>
  <si>
    <t>092007136901</t>
  </si>
  <si>
    <t>092028038603</t>
  </si>
  <si>
    <t>092028039902</t>
  </si>
  <si>
    <t>092028001303</t>
  </si>
  <si>
    <t>092028000803</t>
  </si>
  <si>
    <t>092007137401</t>
  </si>
  <si>
    <t>092028038502</t>
  </si>
  <si>
    <t>092007137501</t>
  </si>
  <si>
    <t>092007098302</t>
  </si>
  <si>
    <t>092007137601</t>
  </si>
  <si>
    <t>092007137701</t>
  </si>
  <si>
    <t>092007127402</t>
  </si>
  <si>
    <t>092007129002</t>
  </si>
  <si>
    <t>092007129003</t>
  </si>
  <si>
    <t>092007122902</t>
  </si>
  <si>
    <t>092007122903</t>
  </si>
  <si>
    <t>092007138001</t>
  </si>
  <si>
    <t>092007138101</t>
  </si>
  <si>
    <t>092007131802</t>
  </si>
  <si>
    <t>092007128502</t>
  </si>
  <si>
    <t>092007138301</t>
  </si>
  <si>
    <t>092007138401</t>
  </si>
  <si>
    <t>141007002503</t>
  </si>
  <si>
    <t>141007003801</t>
  </si>
  <si>
    <t>141007004001</t>
  </si>
  <si>
    <t>141007003002</t>
  </si>
  <si>
    <t>151003002903</t>
  </si>
  <si>
    <t>161004006601</t>
  </si>
  <si>
    <t>161002046602</t>
  </si>
  <si>
    <t>292</t>
  </si>
  <si>
    <t>013007000501</t>
  </si>
  <si>
    <t>01 - GOBERNACIÓN</t>
  </si>
  <si>
    <t>013008000301</t>
  </si>
  <si>
    <t>013008000302</t>
  </si>
  <si>
    <t>013008000401</t>
  </si>
  <si>
    <t>013008000402</t>
  </si>
  <si>
    <t>013008000501</t>
  </si>
  <si>
    <t>013008000502</t>
  </si>
  <si>
    <t>013008000601</t>
  </si>
  <si>
    <t>013008000602</t>
  </si>
  <si>
    <t>013008000701</t>
  </si>
  <si>
    <t>013008000702</t>
  </si>
  <si>
    <t>013008000801</t>
  </si>
  <si>
    <t>013008000802</t>
  </si>
  <si>
    <t>013009000201</t>
  </si>
  <si>
    <t>061035000301</t>
  </si>
  <si>
    <t>071011005205</t>
  </si>
  <si>
    <t>071011026203</t>
  </si>
  <si>
    <t>071011059801</t>
  </si>
  <si>
    <t>071011086901</t>
  </si>
  <si>
    <t>071011087001</t>
  </si>
  <si>
    <t>071011107401</t>
  </si>
  <si>
    <t>071011107501</t>
  </si>
  <si>
    <t>071011107801</t>
  </si>
  <si>
    <t>071011107901</t>
  </si>
  <si>
    <t>071011108001</t>
  </si>
  <si>
    <t>071011108301</t>
  </si>
  <si>
    <t>071011108401</t>
  </si>
  <si>
    <t>071011108501</t>
  </si>
  <si>
    <t>071011108601</t>
  </si>
  <si>
    <t>071011108701</t>
  </si>
  <si>
    <t>071011108801</t>
  </si>
  <si>
    <t>071011108901</t>
  </si>
  <si>
    <t>071011109001</t>
  </si>
  <si>
    <t>071011109101</t>
  </si>
  <si>
    <t>08 - MINISTERIO DE SALUD PÚBLICA</t>
  </si>
  <si>
    <t>081017024103</t>
  </si>
  <si>
    <t>081017029501</t>
  </si>
  <si>
    <t>092005000803</t>
  </si>
  <si>
    <t>092007019003</t>
  </si>
  <si>
    <t>092007019104</t>
  </si>
  <si>
    <t>092007019205</t>
  </si>
  <si>
    <t>092007078603</t>
  </si>
  <si>
    <t>092007078703</t>
  </si>
  <si>
    <t>092007101703</t>
  </si>
  <si>
    <t>092007110601</t>
  </si>
  <si>
    <t>092007111701</t>
  </si>
  <si>
    <t>092007111901</t>
  </si>
  <si>
    <t>092007113201</t>
  </si>
  <si>
    <t>092007114401</t>
  </si>
  <si>
    <t>092007114601</t>
  </si>
  <si>
    <t>092007114701</t>
  </si>
  <si>
    <t>092007114801</t>
  </si>
  <si>
    <t>092007127901</t>
  </si>
  <si>
    <t>092007134702</t>
  </si>
  <si>
    <t>092007142501</t>
  </si>
  <si>
    <t>092007142601</t>
  </si>
  <si>
    <t>092007142801</t>
  </si>
  <si>
    <t>092007142901</t>
  </si>
  <si>
    <t>092007143101</t>
  </si>
  <si>
    <t>092007143301</t>
  </si>
  <si>
    <t>092007143401</t>
  </si>
  <si>
    <t>092007143501</t>
  </si>
  <si>
    <t>092007143601</t>
  </si>
  <si>
    <t>092007143701</t>
  </si>
  <si>
    <t>092007143801</t>
  </si>
  <si>
    <t>092007143901</t>
  </si>
  <si>
    <t>092007144001</t>
  </si>
  <si>
    <t>092007144101</t>
  </si>
  <si>
    <t>092008047302</t>
  </si>
  <si>
    <t>092008053602</t>
  </si>
  <si>
    <t>092008053603</t>
  </si>
  <si>
    <t>092008054201</t>
  </si>
  <si>
    <t>092008054301</t>
  </si>
  <si>
    <t>092008054401</t>
  </si>
  <si>
    <t>092009003202</t>
  </si>
  <si>
    <t>092028001103</t>
  </si>
  <si>
    <t>092028001203</t>
  </si>
  <si>
    <t>092028036604</t>
  </si>
  <si>
    <t>092028036703</t>
  </si>
  <si>
    <t>092028036802</t>
  </si>
  <si>
    <t>092028036902</t>
  </si>
  <si>
    <t>092028037002</t>
  </si>
  <si>
    <t>092028037403</t>
  </si>
  <si>
    <t>092028037503</t>
  </si>
  <si>
    <t>092028038404</t>
  </si>
  <si>
    <t>092028038703</t>
  </si>
  <si>
    <t>092028039103</t>
  </si>
  <si>
    <t>092028039202</t>
  </si>
  <si>
    <t>092028039603</t>
  </si>
  <si>
    <t>092028040302</t>
  </si>
  <si>
    <t>092028040404</t>
  </si>
  <si>
    <t>092028040503</t>
  </si>
  <si>
    <t>092028040802</t>
  </si>
  <si>
    <t>092028041001</t>
  </si>
  <si>
    <t>131002001303</t>
  </si>
  <si>
    <t>131002004503</t>
  </si>
  <si>
    <t>131002005102</t>
  </si>
  <si>
    <t>131002005403</t>
  </si>
  <si>
    <t>131002006202</t>
  </si>
  <si>
    <t>131002006402</t>
  </si>
  <si>
    <t>131002006501</t>
  </si>
  <si>
    <t>15 - DIRECCIÓN DE VIALIDAD DE SALTA</t>
  </si>
  <si>
    <t>151002000205</t>
  </si>
  <si>
    <t>151002000307</t>
  </si>
  <si>
    <t>151002000308</t>
  </si>
  <si>
    <t>151002000404</t>
  </si>
  <si>
    <t>151003000602</t>
  </si>
  <si>
    <t>151003008804</t>
  </si>
  <si>
    <t>151003009003</t>
  </si>
  <si>
    <t>151004000107</t>
  </si>
  <si>
    <t>161002001301</t>
  </si>
  <si>
    <t>16 - INSTITUTO PROVINCIAL DE VIVIENDA</t>
  </si>
  <si>
    <t>161002003101</t>
  </si>
  <si>
    <t>161002027001</t>
  </si>
  <si>
    <t>161002027601</t>
  </si>
  <si>
    <t>161002045601</t>
  </si>
  <si>
    <t>161002056303</t>
  </si>
  <si>
    <t>161002056403</t>
  </si>
  <si>
    <t>161002062901</t>
  </si>
  <si>
    <t>161002063101</t>
  </si>
  <si>
    <t>161002063201</t>
  </si>
  <si>
    <t>161002064101</t>
  </si>
  <si>
    <t>161002065001</t>
  </si>
  <si>
    <t>161002065301</t>
  </si>
  <si>
    <t>161002065601</t>
  </si>
  <si>
    <t>161002066501</t>
  </si>
  <si>
    <t>161002066502</t>
  </si>
  <si>
    <t>161002066503</t>
  </si>
  <si>
    <t>161002068801</t>
  </si>
  <si>
    <t>161002069001</t>
  </si>
  <si>
    <t>161002069201</t>
  </si>
  <si>
    <t>161002070101</t>
  </si>
  <si>
    <t>161002070301</t>
  </si>
  <si>
    <t>161002070501</t>
  </si>
  <si>
    <t>161002070601</t>
  </si>
  <si>
    <t>161002070701</t>
  </si>
  <si>
    <t>161002070801</t>
  </si>
  <si>
    <t>161002070901</t>
  </si>
  <si>
    <t>161002071701</t>
  </si>
  <si>
    <t>161002073401</t>
  </si>
  <si>
    <t>161002073501</t>
  </si>
  <si>
    <t>161002073701</t>
  </si>
  <si>
    <t>161002073801</t>
  </si>
  <si>
    <t>161002073901</t>
  </si>
  <si>
    <t>161002074001</t>
  </si>
  <si>
    <t>161002074101</t>
  </si>
  <si>
    <t>161002074201</t>
  </si>
  <si>
    <t>161002074401</t>
  </si>
  <si>
    <t>161002074601</t>
  </si>
  <si>
    <t>161002074701</t>
  </si>
  <si>
    <t>161002074901</t>
  </si>
  <si>
    <t>161002075001</t>
  </si>
  <si>
    <t>161002075101</t>
  </si>
  <si>
    <t>161002075201</t>
  </si>
  <si>
    <t>161002075301</t>
  </si>
  <si>
    <t>161002075401</t>
  </si>
  <si>
    <t>161002075501</t>
  </si>
  <si>
    <t>161002075601</t>
  </si>
  <si>
    <t>161003001101</t>
  </si>
  <si>
    <t>161003019001</t>
  </si>
  <si>
    <t>161003020101</t>
  </si>
  <si>
    <t>161003022001</t>
  </si>
  <si>
    <t>161003025401</t>
  </si>
  <si>
    <t>161003026301</t>
  </si>
  <si>
    <t>161003039401</t>
  </si>
  <si>
    <t>161003040001</t>
  </si>
  <si>
    <t>161003040901</t>
  </si>
  <si>
    <t>161003042501</t>
  </si>
  <si>
    <t>161003042601</t>
  </si>
  <si>
    <t>161003042701</t>
  </si>
  <si>
    <t>161003042801</t>
  </si>
  <si>
    <t>161003042901</t>
  </si>
  <si>
    <t>161003043101</t>
  </si>
  <si>
    <t>161003043301</t>
  </si>
  <si>
    <t>161003044001</t>
  </si>
  <si>
    <t>161003044101</t>
  </si>
  <si>
    <t>161003044201</t>
  </si>
  <si>
    <t>161003044301</t>
  </si>
  <si>
    <t>161003044601</t>
  </si>
  <si>
    <t>161003044901</t>
  </si>
  <si>
    <t>161003045101</t>
  </si>
  <si>
    <t>161003045301</t>
  </si>
  <si>
    <t>161003045701</t>
  </si>
  <si>
    <t>161003045901</t>
  </si>
  <si>
    <t>161003046001</t>
  </si>
  <si>
    <t>161003046101</t>
  </si>
  <si>
    <t>161003046201</t>
  </si>
  <si>
    <t>161003046301</t>
  </si>
  <si>
    <t>161003046401</t>
  </si>
  <si>
    <t>161003046501</t>
  </si>
  <si>
    <t>161003046601</t>
  </si>
  <si>
    <t>161003046701</t>
  </si>
  <si>
    <t>161003046801</t>
  </si>
  <si>
    <t>161003046901</t>
  </si>
  <si>
    <t>161003047001</t>
  </si>
  <si>
    <t>161003047101</t>
  </si>
  <si>
    <t>161004000201</t>
  </si>
  <si>
    <t>161004005401</t>
  </si>
  <si>
    <t>161004006501</t>
  </si>
  <si>
    <t>161004007601</t>
  </si>
  <si>
    <t>161005003902</t>
  </si>
  <si>
    <t>161005004101</t>
  </si>
  <si>
    <t>151002000201</t>
  </si>
  <si>
    <t xml:space="preserve">MANTENIMIENTO POR TERCEROS   </t>
  </si>
  <si>
    <t>151002000202</t>
  </si>
  <si>
    <t>MANTENIMIENTO POR TERCEROS PÚB  2013.13</t>
  </si>
  <si>
    <t>151002000204</t>
  </si>
  <si>
    <t>MANTENIMIENTO POR TERCEROS PRIVADOS 2014.23</t>
  </si>
  <si>
    <t>151002000206</t>
  </si>
  <si>
    <t xml:space="preserve">RP Nº 12. TRAMO COBOS - CAMPOSANTO. OBRA: CONSTRUCCIÓN DE 2 PUENTES DE Hº , ACCESOS , SEÑ </t>
  </si>
  <si>
    <t>151002000207</t>
  </si>
  <si>
    <t xml:space="preserve">RP Nº 19 PUENTE - LOS TOLDOS - LA MAMORA. OBRA: FUNDACIÓN YESTRIBOS PUENTE BAILEY. </t>
  </si>
  <si>
    <t>151002000208</t>
  </si>
  <si>
    <t xml:space="preserve">RP Nº 12 CONSTRUCCIÓN PTE. HORMIGÓN TR. COBOS-CPO. SANTO PROG. 5800 </t>
  </si>
  <si>
    <t>151002000209</t>
  </si>
  <si>
    <t>151002000210</t>
  </si>
  <si>
    <t xml:space="preserve">MANTENIMIENTO POR TERCEROS PRIVADOS  </t>
  </si>
  <si>
    <t>151002000211</t>
  </si>
  <si>
    <t>151002000212</t>
  </si>
  <si>
    <t xml:space="preserve">MANTENIMIENTO POR TERCEROS PÚBLICOS  </t>
  </si>
  <si>
    <t>151002000213</t>
  </si>
  <si>
    <t>151002000214</t>
  </si>
  <si>
    <t>151002000215</t>
  </si>
  <si>
    <t xml:space="preserve">MANTENIMIENTO POR TERCEROS PÚBLICOS - TFO  </t>
  </si>
  <si>
    <t>151002000302</t>
  </si>
  <si>
    <t xml:space="preserve">MANTENIMIENTO POR ADMINISTRACIÓN  </t>
  </si>
  <si>
    <t>151002000303</t>
  </si>
  <si>
    <t>RP N°5 TRAMO LA ESTRELLA - ELCHAGUARAL REPAVIMENTACIÓN 2013.3</t>
  </si>
  <si>
    <t>151002000304</t>
  </si>
  <si>
    <t xml:space="preserve">RP N° 13 PAVIM. C/ MATERIAL BITUMINOSO LA UNIÓN-RIVADAVIA  </t>
  </si>
  <si>
    <t>151002000305</t>
  </si>
  <si>
    <t>151002000306</t>
  </si>
  <si>
    <t xml:space="preserve">MANTENIMIENTO VIAL POR ADMINISTRACIÓN  </t>
  </si>
  <si>
    <t xml:space="preserve">RP 13: TRAMO LA UNIÓN - RIVADAVIA. OBRA: PAVIMENTACIÓN  </t>
  </si>
  <si>
    <t>151002000309</t>
  </si>
  <si>
    <t>151002000401</t>
  </si>
  <si>
    <t xml:space="preserve">REPAVIMENT.  ACCESO CIUDAD DESALTA  </t>
  </si>
  <si>
    <t>151002000402</t>
  </si>
  <si>
    <t>151002000403</t>
  </si>
  <si>
    <t>151003000201</t>
  </si>
  <si>
    <t>AUTOPISTA CIRCUNVAL. SURESTE Y VARIANTE LÍNEA TENSIÓN CONST. 2013.8</t>
  </si>
  <si>
    <t>151003000301</t>
  </si>
  <si>
    <t>AUTOP. CIRCUNVALACIÓN SURESTEA LA CIUDAD DE SALTA 2013.6</t>
  </si>
  <si>
    <t>151003000302</t>
  </si>
  <si>
    <t>AUTOP. CIRCUNVALACIÓN SURESTEA LA CIUDAD DE SALTA 2013.21</t>
  </si>
  <si>
    <t>151003000401</t>
  </si>
  <si>
    <t xml:space="preserve">CAMINERA INTERNA TERR. MILITAR CONV. DE CONTRAP. L= PLAYA 50  </t>
  </si>
  <si>
    <t>151003000501</t>
  </si>
  <si>
    <t xml:space="preserve">ENRIPIADO CAMINO LAS MARGARITAS - RNNº 16  </t>
  </si>
  <si>
    <t>151003000502</t>
  </si>
  <si>
    <t>ENRIPIADO CAMINO DE LAS MARGARITAS RUTA NAC. Nº 16 2013.4</t>
  </si>
  <si>
    <t>151003000503</t>
  </si>
  <si>
    <t>TERMINACION ENRIPIADO CAMINO A LAS MARGARITAS 2014.1</t>
  </si>
  <si>
    <t>151003000504</t>
  </si>
  <si>
    <t>OBRAS DE LIMPIEZA, DESMALEZADOTERRAPLENES, ABOVEDADO Y ENRIP CAMINO VECINAL LAS MARGARITAS2014.1</t>
  </si>
  <si>
    <t>151003000601</t>
  </si>
  <si>
    <t>ESTUDIOS Y PROYECTOS  2013.14</t>
  </si>
  <si>
    <t xml:space="preserve">ESTUDIOS Y PROYECTOS   </t>
  </si>
  <si>
    <t>151003000701</t>
  </si>
  <si>
    <t xml:space="preserve">MEJORA Y MANTENIMIENTO R.P.Nº41  </t>
  </si>
  <si>
    <t>151003000801</t>
  </si>
  <si>
    <t xml:space="preserve">OBRAS VIALES VARIAS POR CONVENIOS CON NACIÓN  </t>
  </si>
  <si>
    <t>151003000901</t>
  </si>
  <si>
    <t xml:space="preserve">RP Nº 126-S EMP. RN Nº 51 HUAYCO HONDO: CONSTRUCCIÓN DE ALCA  </t>
  </si>
  <si>
    <t>151003001001</t>
  </si>
  <si>
    <t xml:space="preserve">RP Nº 14 EMP. RN Nº 34 COLONIA STA. ROSA REPAVIMENTACIÓN L=  </t>
  </si>
  <si>
    <t>151003001101</t>
  </si>
  <si>
    <t>RP Nº 15 CONSTRUCCIÓN PUENTE S/Aº LA CAÑADA L= 25 MTS. 2013.12</t>
  </si>
  <si>
    <t>151003001201</t>
  </si>
  <si>
    <t xml:space="preserve">RP Nº 25 ROSARIO DE LA FRONTERA - EL ARENAL REPAVIMENTAC.  L  </t>
  </si>
  <si>
    <t>151003001301</t>
  </si>
  <si>
    <t xml:space="preserve">RP Nº 26 RÍO ANCHO - LA ISLA L= 3 KM. Y RP Nº 24 EMP. RN Nº  </t>
  </si>
  <si>
    <t>151003001401</t>
  </si>
  <si>
    <t xml:space="preserve">RP Nº 33 TR. CAJONCILLO - ACCESO A TONCO REPAVIMENTACIÓN L=  </t>
  </si>
  <si>
    <t>151003001402</t>
  </si>
  <si>
    <t>151003001403</t>
  </si>
  <si>
    <t>151003001501</t>
  </si>
  <si>
    <t xml:space="preserve">RP Nº 35 EMP. RP Nº 25 - EMP.RN Nº 9 PAVIMENTACIÓN L= 9,6 K  </t>
  </si>
  <si>
    <t>151003001601</t>
  </si>
  <si>
    <t>RP Nº 36 ROSARIO DE LERMA - EMP. RN Nº 68 PAVIMENTACIÓN L= 1 2013.16</t>
  </si>
  <si>
    <t>151003001602</t>
  </si>
  <si>
    <t>RP Nº 36 ROSARIO DE LERMA - EMP. RN Nº 68 PAVIMENTACIÓN L= 1 2013.24</t>
  </si>
  <si>
    <t>151003001701</t>
  </si>
  <si>
    <t xml:space="preserve">RP Nº 43 REPARACIÓN PUENTE MIRAFLORES EMP. RP Nº 4 L= 58,30  </t>
  </si>
  <si>
    <t>151003001801</t>
  </si>
  <si>
    <t>RP Nº 47 CNEL. MOLDES CABRA CORRAL REPAVIMENTACIÓN 26 KM. 2013.20</t>
  </si>
  <si>
    <t>151003001901</t>
  </si>
  <si>
    <t xml:space="preserve">RP Nº 5 APOL. SARAVIA - GRAL.PIZARRO RECONST. Y REPAVIM. L=  </t>
  </si>
  <si>
    <t>151003002001</t>
  </si>
  <si>
    <t xml:space="preserve">RP Nº 5 GRAL. PIZARRO - EL CHAGUARAL RECONST. Y REPAVIM. L=  </t>
  </si>
  <si>
    <t>151003002002</t>
  </si>
  <si>
    <t>151003002101</t>
  </si>
  <si>
    <t>RP Nº 56 PUENTE S/ RÍO LURACATAO Y ACC. S/ Aº CABRERIA L= 70 2013.11</t>
  </si>
  <si>
    <t>151003002201</t>
  </si>
  <si>
    <t>RP Nº 6  TR. LA VIÑA - GUACHIPAS REPAVIMENTACIÓN L= 9 KM. 2013.18</t>
  </si>
  <si>
    <t>151003002301</t>
  </si>
  <si>
    <t xml:space="preserve">RP Nº 7 PUENTE S/ RÍO SANTA VICTORIA, ACCESO Y DEFENSA L= 40  </t>
  </si>
  <si>
    <t>151003002302</t>
  </si>
  <si>
    <t>151003002401</t>
  </si>
  <si>
    <t xml:space="preserve">RP Nº 99-S  Bº SOLÍS PIZARRO - ATOCHA PAVIMENTACIÓN L= 3,85  </t>
  </si>
  <si>
    <t>151003002501</t>
  </si>
  <si>
    <t xml:space="preserve">RP S/Nº EMP. ACCESO NORTE - Bº TRES CERR. POR SANT. VIRGEN D  </t>
  </si>
  <si>
    <t>151003002502</t>
  </si>
  <si>
    <t>151003002601</t>
  </si>
  <si>
    <t>RP S/Nº MOSCONI - TARTAGAL CONST. OB., A., Y PAVIMENTO L= 6, 2013.23</t>
  </si>
  <si>
    <t>151003002602</t>
  </si>
  <si>
    <t xml:space="preserve">RP S/Nº MOSCONI - TARTAGAL CONST. OB., A., Y PAVIMENTO L= 6,  </t>
  </si>
  <si>
    <t>151003002603</t>
  </si>
  <si>
    <t>RP S/Nº MOSCONI - TARTAGAL CONST. OB., A., Y PAVIMENTO L= 6, 2013.9</t>
  </si>
  <si>
    <t>151003002701</t>
  </si>
  <si>
    <t>RP Nº 28 VARIANTE SAN LORENZO  2013.22</t>
  </si>
  <si>
    <t>151003002702</t>
  </si>
  <si>
    <t>RP Nº 28 VARIANTE SAN LORENZO  2013.7</t>
  </si>
  <si>
    <t>151003002801</t>
  </si>
  <si>
    <t xml:space="preserve">RPN° 5 DEFENSA PTE. S/ RIO SANFRANCISCO, TAB. ESPIG. Y OTROS  </t>
  </si>
  <si>
    <t>151003002901</t>
  </si>
  <si>
    <t xml:space="preserve">RP19 TR: LOS TOLDOS- LA MAMORA   </t>
  </si>
  <si>
    <t>151003002902</t>
  </si>
  <si>
    <t xml:space="preserve">RP19 TR: LOS TOLDOS- LA MAMORAKM 1 CONSTRUCC. DE ESTRIBOS YPILA P PUENTE BAILEY </t>
  </si>
  <si>
    <t>RP 19: TRAMO  LOS TOLDOS - LAMAMORA. OBRA: CONST. ESTRIBOSY PILA PARA PUENTE BAILEY SOBRE RÍO BERMEJO</t>
  </si>
  <si>
    <t>151003002904</t>
  </si>
  <si>
    <t>151003003001</t>
  </si>
  <si>
    <t xml:space="preserve">ENRIPIADO RP13 TR: POZOS LASMORAS - LA UNION  </t>
  </si>
  <si>
    <t>151003003101</t>
  </si>
  <si>
    <t xml:space="preserve">ENRIPIADO RP13 TR: LA UNION -RIV. BANDA SUR  </t>
  </si>
  <si>
    <t>151003003102</t>
  </si>
  <si>
    <t xml:space="preserve">RP13 PROYECTO Y EJECUCION DE PUENTE Y ACCESOS EN KM 148,6 TR LA UNION-RIVADAVIA </t>
  </si>
  <si>
    <t>151003003103</t>
  </si>
  <si>
    <t>151003003200</t>
  </si>
  <si>
    <t xml:space="preserve">RP29 OBRA ENRIPIADO   </t>
  </si>
  <si>
    <t>151003003201</t>
  </si>
  <si>
    <t>151003003301</t>
  </si>
  <si>
    <t xml:space="preserve">RP33 DESMONTE, TRASLADO YMONTAJE PTE RP 49  </t>
  </si>
  <si>
    <t>151003003401</t>
  </si>
  <si>
    <t xml:space="preserve">RP 5 TR. APOLINARIO SARAVIA -EL CHAGUARAL RECONST Y REPAVIM  </t>
  </si>
  <si>
    <t>151003003402</t>
  </si>
  <si>
    <t>151003003501</t>
  </si>
  <si>
    <t xml:space="preserve">CONST CARTODROMO EN CAMPO SANT   </t>
  </si>
  <si>
    <t>151003003601</t>
  </si>
  <si>
    <t xml:space="preserve">PARQUE URBANO BICENTENARIO   </t>
  </si>
  <si>
    <t>151003003602</t>
  </si>
  <si>
    <t>151003003701</t>
  </si>
  <si>
    <t>RP 19 PTE INTERN S/RÍO BERMEJOREPARACIÓN VIGA 2013.17</t>
  </si>
  <si>
    <t>151003003801</t>
  </si>
  <si>
    <t xml:space="preserve">CONST. PISCINA Y OBRAS COMPLEM EN INST. SI.TRA.V.PS.  </t>
  </si>
  <si>
    <t>151003003901</t>
  </si>
  <si>
    <t xml:space="preserve">R.P.N° 6 REPAV DE CALZADA PROTDE MARGEN PTE RIO GUACHIPAS  </t>
  </si>
  <si>
    <t>151003003902</t>
  </si>
  <si>
    <t>R.P.N° 6 REPAV DE CALZADA PROTDE MARGEN PTE RIO GUACHIPAS 2013.10</t>
  </si>
  <si>
    <t>151003004001</t>
  </si>
  <si>
    <t xml:space="preserve">R.P.N° 25 TR. ROSARIO DE LA FRONTERA-EL ARENAL ENS. DE ALCAN  </t>
  </si>
  <si>
    <t>151003004101</t>
  </si>
  <si>
    <t xml:space="preserve">CONST BARANDA DE SEG PEATONALRPN° 36 TR R DE LERMA EMP R 68  </t>
  </si>
  <si>
    <t>151003004201</t>
  </si>
  <si>
    <t>CONSTRUCCIÓN DE 15 KM DE CAMINO DESDE BELGRANO HASTA CERRO NEGRO "LAS TEJADAS" - PAYOGASTA2013.5</t>
  </si>
  <si>
    <t>151003004301</t>
  </si>
  <si>
    <t>R.P. N° 31-S CONSTR. DE ALCANTARILLA Y DEFENSAS L = 25 M. 2013.15</t>
  </si>
  <si>
    <t>151003004401</t>
  </si>
  <si>
    <t>PAVIMENTO ACCESO A ROSARIO DE FRONTERA - CP (AVENIDA PALAU) 2013.25</t>
  </si>
  <si>
    <t>151003004402</t>
  </si>
  <si>
    <t>PAVIMENTO ACCESO A ROSARIO DELA FRONTERA - BIRF (AVENIDA PALAU)2013.26</t>
  </si>
  <si>
    <t>151003004501</t>
  </si>
  <si>
    <t xml:space="preserve">RPN° 6 CONST DE ALCANTARILLA -TRAMO EL TALA - EL JARDIN ETAP  </t>
  </si>
  <si>
    <t>151003004601</t>
  </si>
  <si>
    <t xml:space="preserve">RPN° 33 - PROTECCION DE TALUDES Y CUNETA - TRAMO PIEDRA DELMOLINO - PAYOGASTA </t>
  </si>
  <si>
    <t>151003004701</t>
  </si>
  <si>
    <t xml:space="preserve">RP N° 28 PROYECTO Y EJECUCIÓNNUDO DE EMP. C/ AUTOP. CIRCUNVOESTE Y NUDO EMPALME RP 115-S </t>
  </si>
  <si>
    <t>151003004702</t>
  </si>
  <si>
    <t>151003004801</t>
  </si>
  <si>
    <t xml:space="preserve">RP N° 150 S CONSTRUC DE GAVIONES PROG 2300  </t>
  </si>
  <si>
    <t>151003004901</t>
  </si>
  <si>
    <t xml:space="preserve">CONSTR 2 ALCANT Z- 2916 R.P 5ES PROG 2300  </t>
  </si>
  <si>
    <t>151003005001</t>
  </si>
  <si>
    <t xml:space="preserve">PAVIMENT CON CALZ DE HORMIGONEN AV CIRCUNV PAPA JUAN XXIIITR O"HIGGINS AV USANDIVARAS </t>
  </si>
  <si>
    <t>151003005002</t>
  </si>
  <si>
    <t>151003005101</t>
  </si>
  <si>
    <t xml:space="preserve">RPN° 53 - CONSTRUCCIÓN DE ALCANTARILLA  </t>
  </si>
  <si>
    <t>151003005201</t>
  </si>
  <si>
    <t xml:space="preserve">RPN° 8 - LIMPIEZA ZONA CAMINOY ENRIPIADO PARCIAL  </t>
  </si>
  <si>
    <t>151003005301</t>
  </si>
  <si>
    <t xml:space="preserve">RPN° 7 CONST DE ALCANTARILLA TRAMO EMPALME RNN° 40 SAN ANTONIO </t>
  </si>
  <si>
    <t>151003005401</t>
  </si>
  <si>
    <t xml:space="preserve">RPN° 150 CONSTRUCCIÓN DE CORDON CUNETA  </t>
  </si>
  <si>
    <t>151003005501</t>
  </si>
  <si>
    <t xml:space="preserve">LIMP DE ZONA DE CAMINO RPN 3EMPALME RNN 9/34 LIMITE CON SANTIAGO DEL ESTERO </t>
  </si>
  <si>
    <t>151003005601</t>
  </si>
  <si>
    <t>ESTUDIO Y PROYECTO EMPALME LAS MARGARITAS - RUTA PROV. Nº 41 2014.2</t>
  </si>
  <si>
    <t>151003005701</t>
  </si>
  <si>
    <t>R.P. N° 41 A EMPALME CON RP N° 47 - CONSTRUCCIÓN 2014.3</t>
  </si>
  <si>
    <t>151003005801</t>
  </si>
  <si>
    <t>OBRAS VIALES VARIAS  2014.6</t>
  </si>
  <si>
    <t>151003005802</t>
  </si>
  <si>
    <t>OBRAS VIALES VARIAS  2014.8</t>
  </si>
  <si>
    <t>151003005803</t>
  </si>
  <si>
    <t>OBRAS VIALES VARIAS  2014.19</t>
  </si>
  <si>
    <t>151003005804</t>
  </si>
  <si>
    <t>OBRAS VIALES VARIAS  2014.24</t>
  </si>
  <si>
    <t>151003005901</t>
  </si>
  <si>
    <t>R.P. Nº 26 EMP. AVDA. TAVELLA- REPAVIM. Y ENSANCHE DE CALZADA L=3,5 KM.2014.7</t>
  </si>
  <si>
    <t>151003006001</t>
  </si>
  <si>
    <t>AVENIDA DE CIRCUNVALACIÓN JUAN XXIII. PROYECTO Y EJECUCIÓN DE PAVIM. CALZADA DE HORMIGÓN.2014.11</t>
  </si>
  <si>
    <t>151003006002</t>
  </si>
  <si>
    <t>AVENIDA DE CIRCUNVALACIÓN JUAN XXIII. PROYECTO Y EJECUCIÓN PAVIM. CALZADA DE HORMIGÓN. L =2014.26</t>
  </si>
  <si>
    <t>151003006101</t>
  </si>
  <si>
    <t xml:space="preserve">R.P. Nº 13 LA UNIÓN  - RIVADAVIA OBRA: PAVIMENTACIÓN  </t>
  </si>
  <si>
    <t>151003006102</t>
  </si>
  <si>
    <t xml:space="preserve">R.P. Nº 13 LA UNIÓN  - RIVADAVIA BANDA SUR. PROY Y EJECUCIÓNOBRA BÁSICA Y DE ARTE MENORES </t>
  </si>
  <si>
    <t>151003006103</t>
  </si>
  <si>
    <t xml:space="preserve">RP 13: TRAMO LA UNIÓN - RIVADAVIA. OBRA: PROYECTO Y EJECUCIÓN DE PUENTE Y ACCESOS </t>
  </si>
  <si>
    <t>151003006104</t>
  </si>
  <si>
    <t>151003006201</t>
  </si>
  <si>
    <t>BAJO NIVEL COLEGIO SAN PABLO  2014.15</t>
  </si>
  <si>
    <t>151003006301</t>
  </si>
  <si>
    <t>R.P. N°28 SEÑALIZAC., DÁRSENASY SEMAFORIZACIÓN-TRAMO TEMPLETE SAN CAYETANO-PTE S/RÍO SAN L2014.15</t>
  </si>
  <si>
    <t>151003006401</t>
  </si>
  <si>
    <t>R.P. N°24 CONSTRUCCIÓN CICLOVÍA - VÍAS DEL FF.CC. HASTA ROTONDA AUTOPISTA CIRCUNVAL. OESTE2014.15</t>
  </si>
  <si>
    <t>151003006501</t>
  </si>
  <si>
    <t xml:space="preserve">ENRIPIADO RP N° 8 LA ALMONA -CANTEROS  </t>
  </si>
  <si>
    <t>151003006601</t>
  </si>
  <si>
    <t xml:space="preserve">RP Nº 21 CICLOVÍA PARAJE EL HUAYCO. L= 988 M  </t>
  </si>
  <si>
    <t>151003006701</t>
  </si>
  <si>
    <t xml:space="preserve">RP Nº35-S. CONSTRUCCIÓN DE ALCANTARILLA Y ACCESOS. L= 10 M.  </t>
  </si>
  <si>
    <t>151003006801</t>
  </si>
  <si>
    <t xml:space="preserve">RP Nº 22  ESCUELA Nº 4320 - SAN AGUSTÍN -  CICLOVÍA CON ANTEPROYECTO. L =1,211 KM PLAZO: </t>
  </si>
  <si>
    <t>151003006901</t>
  </si>
  <si>
    <t xml:space="preserve">MEJORAMIENTO Y MANTENIMIENTO R.P. Nº 143 CAMPO LARGO - GENERAL BALLIVIÁN </t>
  </si>
  <si>
    <t>151003007001</t>
  </si>
  <si>
    <t xml:space="preserve">PAVIMENTACIÓN R.P.Nº 53 EMBARCACIÓN - HICKMAN  </t>
  </si>
  <si>
    <t>151003007002</t>
  </si>
  <si>
    <t xml:space="preserve">R.P.Nº 53 TR. EMBARCACIÓN-HICKMAN  </t>
  </si>
  <si>
    <t>151003007101</t>
  </si>
  <si>
    <t xml:space="preserve">CONSTR. NUEVO PUENTE EN R.P. Nº 6 SOBRE RÍO GUACHIPAS  </t>
  </si>
  <si>
    <t>151003007201</t>
  </si>
  <si>
    <t xml:space="preserve">CONSTR. CAMINO VAQUERÍA - ROSARIO DE LA FRONTERA - DPTO GUACHIPAS </t>
  </si>
  <si>
    <t>151003007301</t>
  </si>
  <si>
    <t xml:space="preserve">CONSTR. R.P.Nº 41S EMPALME R.P.Nº 47 - DPTO GUACHIPAS  </t>
  </si>
  <si>
    <t>151003007401</t>
  </si>
  <si>
    <t xml:space="preserve">PAVIMENTACION EX RUTA 55 - EMPALME ARENALES - EL TALA  </t>
  </si>
  <si>
    <t>151003007501</t>
  </si>
  <si>
    <t xml:space="preserve">PAVIMENTACION R.P. Nº 51S, DESDE CNEL. MOLDES HASTA DIQUE PUERTA DE DIAZ </t>
  </si>
  <si>
    <t>151003007601</t>
  </si>
  <si>
    <t xml:space="preserve">CONSTR. PUENTE SOBRE RÍO DEL TORO - SAN BERNARDO DE LAS ZORRAS </t>
  </si>
  <si>
    <t>151003007701</t>
  </si>
  <si>
    <t xml:space="preserve">CONSTR. CAMINO CARRETERO AMBLAYO - LA VIÑA R.N.Nº 68  </t>
  </si>
  <si>
    <t>151003007801</t>
  </si>
  <si>
    <t xml:space="preserve">AMPLIACIÓN CAMINOS ACCESO EN COMUNIDADES Y PUEBLOS DPTO. SANTA VICTORIA </t>
  </si>
  <si>
    <t>151003007901</t>
  </si>
  <si>
    <t xml:space="preserve">ENRIPIADO LA PAZ EMPALME R.P.Nº 41 ANTA  </t>
  </si>
  <si>
    <t>151003008001</t>
  </si>
  <si>
    <t xml:space="preserve">PUENTE EL ALGARROBAL SOBRE RÍO MOJOTORO R.P.Nº 8 - GUEMES  </t>
  </si>
  <si>
    <t>151003008101</t>
  </si>
  <si>
    <t xml:space="preserve">REPAR. CICLOVIA CAMPO SANTO -GRAL. GÜEMES  </t>
  </si>
  <si>
    <t>151003008201</t>
  </si>
  <si>
    <t xml:space="preserve">PUENTE PEATONAL SOBRE RIO LASCORTADERAS - ISLA DE CAÑAS  </t>
  </si>
  <si>
    <t>151003008301</t>
  </si>
  <si>
    <t xml:space="preserve">PAVIMENTACION R.P.Nº 35 ACCESO A LA CANDELARIA  </t>
  </si>
  <si>
    <t>151003008401</t>
  </si>
  <si>
    <t xml:space="preserve">CONSTR. PUENTE PASARELA EN LA LOCALIDAD DEL RODEO - LA POMA  </t>
  </si>
  <si>
    <t>151003008501</t>
  </si>
  <si>
    <t xml:space="preserve">PUENTE CARRETERO RIO CALCHAQUI - PARAJE EL BORDO - LA POMA  </t>
  </si>
  <si>
    <t>151003008601</t>
  </si>
  <si>
    <t xml:space="preserve">PAVIMENTO R.P.Nº 51 DIQUE PUERTO DE DIAZ - LA VIÑA  </t>
  </si>
  <si>
    <t>151003008701</t>
  </si>
  <si>
    <t xml:space="preserve">CONSTR. PUENTE VEHICULAR RIO SAN ANTONIO - R.P.Nº 7-S, PJE.S. ANTONIO - ANIMANA </t>
  </si>
  <si>
    <t>151003008801</t>
  </si>
  <si>
    <t xml:space="preserve">RP N°26 TR.EMP. AV. TAVELLA-ACC. B° SOLIDARIDAD -PROY. Y EJ.DE DUPLICACION DE CALZADA </t>
  </si>
  <si>
    <t>151003008802</t>
  </si>
  <si>
    <t>151003008803</t>
  </si>
  <si>
    <t>151003008805</t>
  </si>
  <si>
    <t>151003008901</t>
  </si>
  <si>
    <t xml:space="preserve">RP N°28 CONSTRUCCION PASO BAJONIVEL RTDA. SAN PABLO  </t>
  </si>
  <si>
    <t>151003009001</t>
  </si>
  <si>
    <t xml:space="preserve">RP 7-S CONSTRUCCION PUENTE ACCA ANIMANA  </t>
  </si>
  <si>
    <t>151003009002</t>
  </si>
  <si>
    <t>RP 7-S: TRAMO ANIMANÁ A SAN ANTONIO. OBRA: PROYECTO Y EJECUCIÓN DE PUENTE SOBRE RÍO SAN ANTONIO.</t>
  </si>
  <si>
    <t>151003009101</t>
  </si>
  <si>
    <t xml:space="preserve">RP. 52 CONSTRUCCIÓN DOS ALCANTARILLAS LAS LAJITAS LMTE.C/CHACO KM. 82 </t>
  </si>
  <si>
    <t>151003009201</t>
  </si>
  <si>
    <t xml:space="preserve">RP 23 OBRA REPAVIMENTACIÓN   </t>
  </si>
  <si>
    <t>151003009202</t>
  </si>
  <si>
    <t>151003009203</t>
  </si>
  <si>
    <t>151003009301</t>
  </si>
  <si>
    <t xml:space="preserve">RP 7-S TRAMO ANIMANÁ A SAN ANTONIO  </t>
  </si>
  <si>
    <t>151003009302</t>
  </si>
  <si>
    <t>151003009401</t>
  </si>
  <si>
    <t xml:space="preserve">RUTA LA PAZ EMP. RUTA N° 41 ANTA  </t>
  </si>
  <si>
    <t>151003009501</t>
  </si>
  <si>
    <t xml:space="preserve">PAVIM. RP 77S DESDE EMPALME RN 68 A EMP. RP 49  </t>
  </si>
  <si>
    <t>151003009601</t>
  </si>
  <si>
    <t xml:space="preserve">AMPLIAC. RP 7 (ABRA DE LIZOITE)  </t>
  </si>
  <si>
    <t>151003009701</t>
  </si>
  <si>
    <t xml:space="preserve">RP N° 5  Y RP N° 30 REPAVIMENTACIÓN CON CARPETA ASFÁLTICA  </t>
  </si>
  <si>
    <t>151003009801</t>
  </si>
  <si>
    <t xml:space="preserve">AUTOPISTA DE CIRCUNVALACIÓN NOROESTE RP N° 28  </t>
  </si>
  <si>
    <t>151003009802</t>
  </si>
  <si>
    <t>151003009901</t>
  </si>
  <si>
    <t xml:space="preserve">RP 27 Y RP 129S - OBRA: PAVIMENTACIÓN  </t>
  </si>
  <si>
    <t>151003010001</t>
  </si>
  <si>
    <t>151003010002</t>
  </si>
  <si>
    <t>R.N.N° 40 OBRA BÁSICA, ALCANTARILLAS Y PAVIMENTO TRAMO: MOLINOS-VALLECITO-SECCION: MOLINOSKM 4454,29-SECLANTAS KM 4471,9</t>
  </si>
  <si>
    <t>151003010101</t>
  </si>
  <si>
    <t>R.P. N° 35 PROYECTO Y EJECUCIÓN DE PAVIMENTACIÓN DE CALZADATRAMO: R.N.N9- CANDELARIA (KM=9+615-KM=22+235)LONG 16.620KM</t>
  </si>
  <si>
    <t>151003010201</t>
  </si>
  <si>
    <t xml:space="preserve">R.N. N° 9 TR: SALTA-LA CALDERASECCION I: ROTONDA AVDA. BOLIVIA-PTE. RIO WIERNA </t>
  </si>
  <si>
    <t>151003010301</t>
  </si>
  <si>
    <t>R.P. S/N° EMP. R.N.N° 50-EMP.R.N. N°34 TR: ORAN-EMBARCACIONLONG. APROX. 26KM. OBRA BASICA DE ARTE MENORES, PAVIMENTACIO</t>
  </si>
  <si>
    <t>151003010401</t>
  </si>
  <si>
    <t>151003010402</t>
  </si>
  <si>
    <t>151003010501</t>
  </si>
  <si>
    <t>151003010502</t>
  </si>
  <si>
    <t>151003010601</t>
  </si>
  <si>
    <t>151003010602</t>
  </si>
  <si>
    <t>151003010701</t>
  </si>
  <si>
    <t>151004000101</t>
  </si>
  <si>
    <t xml:space="preserve">RP N° 54 OBRA BÁSICA DE ARTE YPAVIMENTO  </t>
  </si>
  <si>
    <t>151004000102</t>
  </si>
  <si>
    <t>RP Nº 54 OBRA BÁSICA DE ARTE YPAVIMENTO 2013.19</t>
  </si>
  <si>
    <t>151004000103</t>
  </si>
  <si>
    <t>RP Nº 54 OBRA BÁSICA DE ARTE YPAVIMENTO 2014.9</t>
  </si>
  <si>
    <t>151004000104</t>
  </si>
  <si>
    <t>151004000105</t>
  </si>
  <si>
    <t>151004000106</t>
  </si>
  <si>
    <t>151004000108</t>
  </si>
  <si>
    <t>151004000201</t>
  </si>
  <si>
    <t>R. P. N° 13 - OBRA BÁSICA, DEARTE Y PAVIMENTO - 1° ET.4312013.19</t>
  </si>
  <si>
    <t>151004000202</t>
  </si>
  <si>
    <t xml:space="preserve">R. P. N° 13 - OBRA BÁSICA, DEARTE Y PAVIMENTO -431 </t>
  </si>
  <si>
    <t>151004000203</t>
  </si>
  <si>
    <t>151004000204</t>
  </si>
  <si>
    <t xml:space="preserve">R. P. N° 13 - OBRA BÁSICA Y OBRAS DE ARTE  </t>
  </si>
  <si>
    <t>151430020101</t>
  </si>
  <si>
    <t xml:space="preserve">MANTENIM. POR TERCEROS -COP. V   </t>
  </si>
  <si>
    <t>151430020102</t>
  </si>
  <si>
    <t xml:space="preserve">MANTENIM. POR TERCEROS -FDO. I   </t>
  </si>
  <si>
    <t>151430020103</t>
  </si>
  <si>
    <t xml:space="preserve">MANT. POR TERCEROS - LEY 24621   </t>
  </si>
  <si>
    <t>151430020104</t>
  </si>
  <si>
    <t xml:space="preserve">MANTENIM. POR TERCEROS -RENTAS   </t>
  </si>
  <si>
    <t>151430020105</t>
  </si>
  <si>
    <t xml:space="preserve">MANT. POR TERCEROS -REINT. DNV   </t>
  </si>
  <si>
    <t>151430020106</t>
  </si>
  <si>
    <t xml:space="preserve">MANT. POR TERCEROS - FDO FEDSOLIDARIO  </t>
  </si>
  <si>
    <t>151430020201</t>
  </si>
  <si>
    <t xml:space="preserve">MANTENIM. POR ADM. -COP. VIAL-   </t>
  </si>
  <si>
    <t>151430020202</t>
  </si>
  <si>
    <t xml:space="preserve">MANTENIM. POR ADM. -LEY 24621-   </t>
  </si>
  <si>
    <t>151430020203</t>
  </si>
  <si>
    <t xml:space="preserve">MANTENIMI. POR ADM. -FDO. I -   </t>
  </si>
  <si>
    <t>151430020204</t>
  </si>
  <si>
    <t xml:space="preserve">MANTEN. POR ADM. -RTAS. GRALS-   </t>
  </si>
  <si>
    <t>151430020205</t>
  </si>
  <si>
    <t xml:space="preserve">MANTEN. POR ADM. -REINT. DNV-   </t>
  </si>
  <si>
    <t>151430020206</t>
  </si>
  <si>
    <t xml:space="preserve">MANT. POR ADM - FDO FED SOLID.   </t>
  </si>
  <si>
    <t>151430020207</t>
  </si>
  <si>
    <t xml:space="preserve">REPAV.AVDA. SARMIENTO   </t>
  </si>
  <si>
    <t>151430020208</t>
  </si>
  <si>
    <t xml:space="preserve">CIRCUNVAL. SURESTE CIUD. SALTA   </t>
  </si>
  <si>
    <t>1514300301A0</t>
  </si>
  <si>
    <t xml:space="preserve">PAV  Y ENRIP CALLE MUN QUEBR   </t>
  </si>
  <si>
    <t>1514300301A1</t>
  </si>
  <si>
    <t xml:space="preserve">CONS. PTE S/RIO GUACAMAYO   </t>
  </si>
  <si>
    <t>1514300301A2</t>
  </si>
  <si>
    <t xml:space="preserve">CONST. PTE. S/ RIO PUCARÁ   </t>
  </si>
  <si>
    <t>1514300301A3</t>
  </si>
  <si>
    <t xml:space="preserve">PAV Y ENRIP RP 61 Y 32 CHICOAN   </t>
  </si>
  <si>
    <t>1514300301A4</t>
  </si>
  <si>
    <t xml:space="preserve">CIRCUNV SURESTE A LA CIUDAD   </t>
  </si>
  <si>
    <t>1514300301A5</t>
  </si>
  <si>
    <t xml:space="preserve">ENRIPIADO CAMINOS VECINALES   </t>
  </si>
  <si>
    <t>1514300301A6</t>
  </si>
  <si>
    <t xml:space="preserve">RP19 REPAR. PUENTE LA MAMORA   </t>
  </si>
  <si>
    <t>1514300301A7</t>
  </si>
  <si>
    <t xml:space="preserve">CIRCUNV. SURESTE CIUDAD SALTA   </t>
  </si>
  <si>
    <t>1514300301A8</t>
  </si>
  <si>
    <t xml:space="preserve">RN 68 ENSANCHE AVDA. PARAGUAY   </t>
  </si>
  <si>
    <t>1514300301A9</t>
  </si>
  <si>
    <t xml:space="preserve">RP 25 REPAVIMENTACION   </t>
  </si>
  <si>
    <t>1514300301B0</t>
  </si>
  <si>
    <t xml:space="preserve">RP 132 ENRIP COL STA ROSA/RIOOLORADO  </t>
  </si>
  <si>
    <t>1514300301B1</t>
  </si>
  <si>
    <t xml:space="preserve">REPARAC PTE INTERNAC LA MAMORAINTERNACIONAL  </t>
  </si>
  <si>
    <t>1514300301B2</t>
  </si>
  <si>
    <t xml:space="preserve">ENRIP CAMINO LAS MARG / RN 16EL QUEBRACHAL  </t>
  </si>
  <si>
    <t>1514300301B3</t>
  </si>
  <si>
    <t xml:space="preserve">PAVIMENT RP 133 IRUYA/ABRA ELCONDOR  </t>
  </si>
  <si>
    <t>1514300301B4</t>
  </si>
  <si>
    <t xml:space="preserve">APERT CAMINO EL POTRERO / LOSARENALES  </t>
  </si>
  <si>
    <t>1514300301B5</t>
  </si>
  <si>
    <t xml:space="preserve">REPAV RP14 ACCESO COL STA ROSA   </t>
  </si>
  <si>
    <t>1514300301B6</t>
  </si>
  <si>
    <t xml:space="preserve">ENRIP RP 19, 13, 20, 2 Y 1 R°DE LA FRONTERA  </t>
  </si>
  <si>
    <t>1514300301B7</t>
  </si>
  <si>
    <t xml:space="preserve">PTE RP 138 BORDO SANTO RIV BN   </t>
  </si>
  <si>
    <t>1514300301B8</t>
  </si>
  <si>
    <t xml:space="preserve">RP19 TR LOS TOLDOS-LA MAMORA   </t>
  </si>
  <si>
    <t>1514300301B9</t>
  </si>
  <si>
    <t xml:space="preserve">ESTUDIOS Y PROYECTOS DE OBRAS   </t>
  </si>
  <si>
    <t>1514300301C0</t>
  </si>
  <si>
    <t xml:space="preserve">R. P.121-S PAVIMENT. L= 7 KM   </t>
  </si>
  <si>
    <t>1514300301C1</t>
  </si>
  <si>
    <t xml:space="preserve">PAV RP 121-EMP RP12 -REINT DNV   </t>
  </si>
  <si>
    <t>1514300301C2</t>
  </si>
  <si>
    <t xml:space="preserve">PAV RPN 35 TR EMP RPN 25 RNN 9   </t>
  </si>
  <si>
    <t>1514300301C3</t>
  </si>
  <si>
    <t xml:space="preserve">DESB, DESTR. LINP RP 31-45 Y 3   </t>
  </si>
  <si>
    <t>1514300301C4</t>
  </si>
  <si>
    <t xml:space="preserve">PROY Y EJECUCION TR. MOSC-TART   </t>
  </si>
  <si>
    <t>1514300301C5</t>
  </si>
  <si>
    <t>1514300301C6</t>
  </si>
  <si>
    <t xml:space="preserve">RP 5 PTE S/RIO SN FRANCISCO   </t>
  </si>
  <si>
    <t>1514300301C7</t>
  </si>
  <si>
    <t xml:space="preserve">RP36 TR: R° DE LERMA EMP RN68   </t>
  </si>
  <si>
    <t>1514300301C8</t>
  </si>
  <si>
    <t>1514300301C9</t>
  </si>
  <si>
    <t xml:space="preserve">EMP ACC NORTE A B° TRES CERRIT   </t>
  </si>
  <si>
    <t>1514300301D0</t>
  </si>
  <si>
    <t>1514300301D1</t>
  </si>
  <si>
    <t xml:space="preserve">REPAV.RP 14 EMP.RN 34 AC COLSA   </t>
  </si>
  <si>
    <t>1514300301D2</t>
  </si>
  <si>
    <t xml:space="preserve">R.P. 7 PTE. RIO SANTA.VICTORIA   </t>
  </si>
  <si>
    <t>1514300301D3</t>
  </si>
  <si>
    <t xml:space="preserve">REPAV.R.P. 47 EMP.R.N. 68 MOLD   </t>
  </si>
  <si>
    <t>1514300301D4</t>
  </si>
  <si>
    <t>1514300301D5</t>
  </si>
  <si>
    <t xml:space="preserve">RP 33 TRAS Y MONT PTE. RP 49   </t>
  </si>
  <si>
    <t>1514300301D6</t>
  </si>
  <si>
    <t xml:space="preserve">ALCANT  Q° INFIERNILLO RP33   </t>
  </si>
  <si>
    <t>1514300301D7</t>
  </si>
  <si>
    <t xml:space="preserve">CONST. PTE. S/RIO LURACATAO   </t>
  </si>
  <si>
    <t>1514300301D8</t>
  </si>
  <si>
    <t xml:space="preserve">ENRIP. RP13 TR. POZO MORAS-UNI   </t>
  </si>
  <si>
    <t>1514300301D9</t>
  </si>
  <si>
    <t xml:space="preserve">ENRIP. RP13 TR. LA UNION-RBSUR   </t>
  </si>
  <si>
    <t xml:space="preserve">R. P. 68 Y R. P. 109 ENR. PARC   </t>
  </si>
  <si>
    <t>1514300301F0</t>
  </si>
  <si>
    <t xml:space="preserve">RP 129 - S. CONTRAT. VOLADURAS   </t>
  </si>
  <si>
    <t>1514300301F1</t>
  </si>
  <si>
    <t xml:space="preserve">AUTOPISTA CIRC SURESTE Y VARIA   </t>
  </si>
  <si>
    <t>1514300301F2</t>
  </si>
  <si>
    <t xml:space="preserve">R.P.33 PIEDRA DEL MOL.-CAJONC.   </t>
  </si>
  <si>
    <t>1514300301F3</t>
  </si>
  <si>
    <t xml:space="preserve">CIRCUNV. SURESTE A LA CIUDAD   </t>
  </si>
  <si>
    <t>1514300301F4</t>
  </si>
  <si>
    <t xml:space="preserve">RP 21,23, Y 26 CONST.REFUG.PAR   </t>
  </si>
  <si>
    <t>1514300301F5</t>
  </si>
  <si>
    <t xml:space="preserve">RP 45 CONSTR.BADENES H°A°ARROY   </t>
  </si>
  <si>
    <t>1514300301F6</t>
  </si>
  <si>
    <t xml:space="preserve">RP33 PIEDRA DEL MOLINO-CAJONCI   </t>
  </si>
  <si>
    <t>1514300301F7</t>
  </si>
  <si>
    <t xml:space="preserve">RP33 ALCANTARILLAS EN INFIERNI   </t>
  </si>
  <si>
    <t>1514300301F8</t>
  </si>
  <si>
    <t>1514300301F9</t>
  </si>
  <si>
    <t xml:space="preserve">OBRAS VIALES VARIAS EN LA PCIA   </t>
  </si>
  <si>
    <t>1514300301G0</t>
  </si>
  <si>
    <t xml:space="preserve">RP 121-S EMP. RP12 COMP.TERM.   </t>
  </si>
  <si>
    <t>1514300301G1</t>
  </si>
  <si>
    <t xml:space="preserve">RP 14 REPAV. RN 34 ACC COL.STA   </t>
  </si>
  <si>
    <t>1514300301G2</t>
  </si>
  <si>
    <t xml:space="preserve">RP 7 PUENTE R°STA.VIC.OESTE,AC   </t>
  </si>
  <si>
    <t>1514300301G3</t>
  </si>
  <si>
    <t xml:space="preserve">RP 47 COR.MOLDES-DIQUE CABRA C   </t>
  </si>
  <si>
    <t>1514300301G4</t>
  </si>
  <si>
    <t xml:space="preserve">RP41 OBRA PAVIMENTACIÓN   </t>
  </si>
  <si>
    <t>1514300301G5</t>
  </si>
  <si>
    <t xml:space="preserve">CONST.RTDA. RP5 ACC.NORT Y SUR   </t>
  </si>
  <si>
    <t>1514300301G6</t>
  </si>
  <si>
    <t xml:space="preserve">ENRIP.CAMINO LAS MARGARITAS-EL   </t>
  </si>
  <si>
    <t>1514300301G7</t>
  </si>
  <si>
    <t xml:space="preserve">CONST.CAMINO VAQUEROS-POTRERO   </t>
  </si>
  <si>
    <t>1514300301G8</t>
  </si>
  <si>
    <t xml:space="preserve">CONST.PUENTE S/RIO AMAICHA   </t>
  </si>
  <si>
    <t>1514300301G9</t>
  </si>
  <si>
    <t xml:space="preserve">CONST.ALCANT. S/RP19-FINCA ARC   </t>
  </si>
  <si>
    <t>1514300301H0</t>
  </si>
  <si>
    <t xml:space="preserve">CONST.PTE.CARR.S/ARAZAY RP19   </t>
  </si>
  <si>
    <t>1514300301H1</t>
  </si>
  <si>
    <t xml:space="preserve">VARIANTE R.P. N°28 SAN LORENZO   </t>
  </si>
  <si>
    <t>1514300301H2</t>
  </si>
  <si>
    <t xml:space="preserve">RP 33 DESM, TRASL PTE RP 49   </t>
  </si>
  <si>
    <t>1514300301H3</t>
  </si>
  <si>
    <t xml:space="preserve">RP 7 PTE. RIO STA VICTORIA   </t>
  </si>
  <si>
    <t>1514300301H4</t>
  </si>
  <si>
    <t xml:space="preserve">ACCESO AVDA. PALAU (FIN)   </t>
  </si>
  <si>
    <t>1514300301H5</t>
  </si>
  <si>
    <t xml:space="preserve">ACCESO AVDA. PALAU (CP)   </t>
  </si>
  <si>
    <t>1514300301H6</t>
  </si>
  <si>
    <t xml:space="preserve">RPN° 15 PTE Y AC S/A LA CAÑADA   </t>
  </si>
  <si>
    <t>1514300301H7</t>
  </si>
  <si>
    <t xml:space="preserve">RP 5 L.BURELA/LA ESTRELLA REPAVIMENTACIÓN DE CALZADA  </t>
  </si>
  <si>
    <t>1514300301H8</t>
  </si>
  <si>
    <t xml:space="preserve">RP 126S CONSTR. ALCANTARILLASVIMENTACIÓN DE CALZADA  </t>
  </si>
  <si>
    <t>1514300301H9</t>
  </si>
  <si>
    <t>1514300301I0</t>
  </si>
  <si>
    <t>1514300301I1</t>
  </si>
  <si>
    <t xml:space="preserve">RP 121 - S COMPL TERMAL SAUCE   </t>
  </si>
  <si>
    <t>1514300301I2</t>
  </si>
  <si>
    <t xml:space="preserve">OB. COM AVDA BOLIVIA EJER ARGE   </t>
  </si>
  <si>
    <t>1514300301I3</t>
  </si>
  <si>
    <t xml:space="preserve">RP 33 PIED MOL PAYOG REPAV CAL   </t>
  </si>
  <si>
    <t>1514300301I4</t>
  </si>
  <si>
    <t>1514300301I5</t>
  </si>
  <si>
    <t>1514300301I6</t>
  </si>
  <si>
    <t xml:space="preserve">RPN° 6 TR. RNN° 68 GUACHIPAS   </t>
  </si>
  <si>
    <t>1514300301I7</t>
  </si>
  <si>
    <t>151430030101</t>
  </si>
  <si>
    <t xml:space="preserve">R.P. Nº 5 PUENTE SOBRE A° CABE   </t>
  </si>
  <si>
    <t>151430030102</t>
  </si>
  <si>
    <t>151430030103</t>
  </si>
  <si>
    <t xml:space="preserve">RUTA N° 30 LAS LAJITAS - CNEL.   </t>
  </si>
  <si>
    <t>151430030104</t>
  </si>
  <si>
    <t xml:space="preserve">RUTA N° 5 TRAMO LAS LAJITAS -   </t>
  </si>
  <si>
    <t>151430030105</t>
  </si>
  <si>
    <t>151430030106</t>
  </si>
  <si>
    <t xml:space="preserve">RN N° 9 - CONST. MULTIT, AUTOP   </t>
  </si>
  <si>
    <t>151430030107</t>
  </si>
  <si>
    <t xml:space="preserve">R.N. N° 9 ACC. SALTA-POZO AGUA   </t>
  </si>
  <si>
    <t>151430030108</t>
  </si>
  <si>
    <t xml:space="preserve">PTO. CTROL. CGAS. DGR SDOR.MAZ   </t>
  </si>
  <si>
    <t>151430030109</t>
  </si>
  <si>
    <t xml:space="preserve">PTO. CTROL. CGAS. DGR AV.BOLIV   </t>
  </si>
  <si>
    <t>151430030110</t>
  </si>
  <si>
    <t xml:space="preserve">EXTRAC. ROCAS - HUALINCHAY   </t>
  </si>
  <si>
    <t>151430030111</t>
  </si>
  <si>
    <t xml:space="preserve">RP N° 21 DEF.YENC. ARROYO SECO   </t>
  </si>
  <si>
    <t>151430030112</t>
  </si>
  <si>
    <t xml:space="preserve">RP N° 18 DEF.PTE S/RIO PIEDRAS   </t>
  </si>
  <si>
    <t>151430030113</t>
  </si>
  <si>
    <t xml:space="preserve">RUTA N° 30 LAS LAJ-CNEL OLLERO   </t>
  </si>
  <si>
    <t>151430030114</t>
  </si>
  <si>
    <t xml:space="preserve">RUTA N° 5 LAS LAJ-AP. SARAVIA   </t>
  </si>
  <si>
    <t>151430030115</t>
  </si>
  <si>
    <t xml:space="preserve">R. P. N° 28 - SALTA-SAN LORENZ   </t>
  </si>
  <si>
    <t>151430030116</t>
  </si>
  <si>
    <t xml:space="preserve">REABIL.CALZ. RN N° 9   </t>
  </si>
  <si>
    <t>151430030117</t>
  </si>
  <si>
    <t xml:space="preserve">ILUMNIN. DIUSTR. NORTE ACC.SAL   </t>
  </si>
  <si>
    <t>151430030118</t>
  </si>
  <si>
    <t xml:space="preserve">REPAVIM. CASCO HIST. SALTA   </t>
  </si>
  <si>
    <t>151430030119</t>
  </si>
  <si>
    <t xml:space="preserve">R.P.N° 5 - PTE. S/AC.CAB.VACA   </t>
  </si>
  <si>
    <t>151430030120</t>
  </si>
  <si>
    <t xml:space="preserve">RP  5.  LUMBRERAS - LAJITAS   </t>
  </si>
  <si>
    <t>151430030121</t>
  </si>
  <si>
    <t xml:space="preserve">CAMINO HUALINCHAY - TOLOMBÓN   </t>
  </si>
  <si>
    <t>151430030122</t>
  </si>
  <si>
    <t xml:space="preserve">RN 9: AV. ARENALES- TR.: NUDO   </t>
  </si>
  <si>
    <t>151430030123</t>
  </si>
  <si>
    <t xml:space="preserve">RN  9: ACCESO A LA CIUDAD DE S   </t>
  </si>
  <si>
    <t>151430030124</t>
  </si>
  <si>
    <t xml:space="preserve">AV ECUADOR CONEX.AUTOPISTA RN   </t>
  </si>
  <si>
    <t>151430030125</t>
  </si>
  <si>
    <t xml:space="preserve">RP  24 - REVESTIMIENTO DE CUNE   </t>
  </si>
  <si>
    <t>151430030126</t>
  </si>
  <si>
    <t xml:space="preserve">RP  21 SFCO - SAGUSTIN. REPAV.   </t>
  </si>
  <si>
    <t>151430030127</t>
  </si>
  <si>
    <t xml:space="preserve">RP  26 - TR. EMP. AVDA. TAVELL   </t>
  </si>
  <si>
    <t>151430030128</t>
  </si>
  <si>
    <t xml:space="preserve">RUTA PROVINCIAL N° 23 - C   </t>
  </si>
  <si>
    <t>151430030129</t>
  </si>
  <si>
    <t xml:space="preserve">RP 26: PTE S/ RÍO ARENALES PAS   </t>
  </si>
  <si>
    <t>151430030130</t>
  </si>
  <si>
    <t xml:space="preserve">REPAV. R.P. 11 BETANIA - CAMPO   </t>
  </si>
  <si>
    <t>151430030131</t>
  </si>
  <si>
    <t xml:space="preserve">CONST. PTE PEAT. S/ RIO COLANZ   </t>
  </si>
  <si>
    <t>151430030132</t>
  </si>
  <si>
    <t xml:space="preserve">REPAV. R.P. 35 EL TALA - RN 9   </t>
  </si>
  <si>
    <t>151430030133</t>
  </si>
  <si>
    <t xml:space="preserve">CONST. PASARELAS PEATONALES S/   </t>
  </si>
  <si>
    <t>151430030134</t>
  </si>
  <si>
    <t xml:space="preserve">RP 132-S: EMP. RN 34 - ORÁN 2   </t>
  </si>
  <si>
    <t>151430030135</t>
  </si>
  <si>
    <t>151430030136</t>
  </si>
  <si>
    <t xml:space="preserve">RP41- PTE S/ RÍO TEUCO PTE. S/   </t>
  </si>
  <si>
    <t>151430030137</t>
  </si>
  <si>
    <t xml:space="preserve">CONST. PUENTE CARABAJAL S/ RÍO   </t>
  </si>
  <si>
    <t>151430030138</t>
  </si>
  <si>
    <t xml:space="preserve">R.N.N° 51 AV. KENNEDY  LIMACHE   </t>
  </si>
  <si>
    <t>151430030139</t>
  </si>
  <si>
    <t xml:space="preserve">RP 21 DEF Y ENC A° SECO FF100   </t>
  </si>
  <si>
    <t>151430030140</t>
  </si>
  <si>
    <t>151430030141</t>
  </si>
  <si>
    <t xml:space="preserve">SEÑALIZACIÓN RUTAS VARIAS   </t>
  </si>
  <si>
    <t>151430030142</t>
  </si>
  <si>
    <t xml:space="preserve">R.P. Nº 5 LUMBRERAS - PASO DE   </t>
  </si>
  <si>
    <t>151430030143</t>
  </si>
  <si>
    <t xml:space="preserve">R.N. Nº 68 Y 51 TRAMO: DISTRIB   </t>
  </si>
  <si>
    <t>151430030144</t>
  </si>
  <si>
    <t xml:space="preserve">CIRCUNVALACIÓN OESTE A LA CIUD   </t>
  </si>
  <si>
    <t>151430030145</t>
  </si>
  <si>
    <t xml:space="preserve">RN Nº 9 - AVDA BOLIVIA - TR.:   </t>
  </si>
  <si>
    <t>151430030146</t>
  </si>
  <si>
    <t>151430030147</t>
  </si>
  <si>
    <t xml:space="preserve">RP Nº 54 ENRIPIADO TRAMO KM. 7   </t>
  </si>
  <si>
    <t>151430030148</t>
  </si>
  <si>
    <t xml:space="preserve">RP Nº 5 LUMBRERAS - PASO DE LA   </t>
  </si>
  <si>
    <t>151430030149</t>
  </si>
  <si>
    <t xml:space="preserve">RP Nº 5 CABEZA DE ANTA-LAS LAJ   </t>
  </si>
  <si>
    <t>151430030150</t>
  </si>
  <si>
    <t xml:space="preserve">RP 30 LAS LAJITAS-CNEL OLLEROS   </t>
  </si>
  <si>
    <t>151430030151</t>
  </si>
  <si>
    <t xml:space="preserve">RP 5 LAS LAJITAS-APOL. SARAVIA   </t>
  </si>
  <si>
    <t>151430030152</t>
  </si>
  <si>
    <t>151430030153</t>
  </si>
  <si>
    <t>151430030154</t>
  </si>
  <si>
    <t xml:space="preserve">R.P.5 PUENTE S/ RIO SAN FRANCI   </t>
  </si>
  <si>
    <t>151430030155</t>
  </si>
  <si>
    <t xml:space="preserve">R.P.Nº 5 PASO DE LACRUZ-CEIBAL   </t>
  </si>
  <si>
    <t>151430030156</t>
  </si>
  <si>
    <t>151430030157</t>
  </si>
  <si>
    <t xml:space="preserve">RUTA 41 - ENRIPIADO 50 KM   </t>
  </si>
  <si>
    <t>151430030158</t>
  </si>
  <si>
    <t xml:space="preserve">RUTA 52 - ENRIPIADO 120 KM.   </t>
  </si>
  <si>
    <t>151430030159</t>
  </si>
  <si>
    <t xml:space="preserve">CAMINOS INTERNOS Y DE ACCESOS   </t>
  </si>
  <si>
    <t>151430030160</t>
  </si>
  <si>
    <t xml:space="preserve">CIRCUNVALACIÓN SUDESTE A LA CI   </t>
  </si>
  <si>
    <t>151430030161</t>
  </si>
  <si>
    <t xml:space="preserve">ENSANCHE AVDA. PARAGUAY   </t>
  </si>
  <si>
    <t>151430030162</t>
  </si>
  <si>
    <t xml:space="preserve">RUTAS 7 Y 19 - CONEXIÓN LOS TO   </t>
  </si>
  <si>
    <t>151430030163</t>
  </si>
  <si>
    <t xml:space="preserve">R.P.6 DEF.PUENTES/RÍO GUACH.   </t>
  </si>
  <si>
    <t>151430030164</t>
  </si>
  <si>
    <t xml:space="preserve">APERT.CAM.LAVIÑA-AMBL. L= 60KM   </t>
  </si>
  <si>
    <t>151430030165</t>
  </si>
  <si>
    <t xml:space="preserve">R.P.5CON.PU.S/ARR.TORT.L=50MT.   </t>
  </si>
  <si>
    <t>151430030166</t>
  </si>
  <si>
    <t xml:space="preserve">R. P.  21 RAPAVIM. 15 KM   </t>
  </si>
  <si>
    <t>151430030167</t>
  </si>
  <si>
    <t xml:space="preserve">R. P.  24 REPAVIM. 12,5 KM   </t>
  </si>
  <si>
    <t>151430030168</t>
  </si>
  <si>
    <t>151430030169</t>
  </si>
  <si>
    <t xml:space="preserve">RP18VADOHON.-ISLCAÑ.-PUE.RºPIE   </t>
  </si>
  <si>
    <t>151430030170</t>
  </si>
  <si>
    <t xml:space="preserve">RP47CNELMOLD-CABCORRREPAL=26KM   </t>
  </si>
  <si>
    <t>151430030171</t>
  </si>
  <si>
    <t xml:space="preserve">R. P.  36 REPAV. 12 KM   </t>
  </si>
  <si>
    <t>151430030172</t>
  </si>
  <si>
    <t xml:space="preserve">CONS.ACC.R.N.34-LOCAL.2ª SECC.   </t>
  </si>
  <si>
    <t>151430030173</t>
  </si>
  <si>
    <t xml:space="preserve">CONST.CICLOV.ROS. DE LA FRONT.   </t>
  </si>
  <si>
    <t>151430030174</t>
  </si>
  <si>
    <t xml:space="preserve">RP41 PTE.RIOBERM.C/RIV.B.NORTE   </t>
  </si>
  <si>
    <t>151430030175</t>
  </si>
  <si>
    <t xml:space="preserve">CONST.BADENS/RÍOCALCHAQUI RP44   </t>
  </si>
  <si>
    <t>151430030176</t>
  </si>
  <si>
    <t xml:space="preserve">RP54REPAV.TRA.EMP.RUTA34-C.DU.   </t>
  </si>
  <si>
    <t>151430030177</t>
  </si>
  <si>
    <t>151430030178</t>
  </si>
  <si>
    <t xml:space="preserve">R. P.  47 ENRIPIADO   15 KM   </t>
  </si>
  <si>
    <t>151430030179</t>
  </si>
  <si>
    <t xml:space="preserve">RP129EMPRUTA51-STAROSAPASTGDES   </t>
  </si>
  <si>
    <t>151430030180</t>
  </si>
  <si>
    <t xml:space="preserve">RP27EMPRUTA51-SALARPOCITO-ENR.   </t>
  </si>
  <si>
    <t>151430030181</t>
  </si>
  <si>
    <t xml:space="preserve">RP33VAR.SECC.-NOGALAR-MALPASO   </t>
  </si>
  <si>
    <t>151430030182</t>
  </si>
  <si>
    <t xml:space="preserve">R. P.  6 ENRIPIADO   </t>
  </si>
  <si>
    <t>151430030183</t>
  </si>
  <si>
    <t xml:space="preserve">R. P.  31 ENRIPIADO 15 KM   </t>
  </si>
  <si>
    <t>151430030184</t>
  </si>
  <si>
    <t xml:space="preserve">ACC.LUMBRERAS DESDE R.P.5   </t>
  </si>
  <si>
    <t>151430030185</t>
  </si>
  <si>
    <t xml:space="preserve">R. P.  15 ENRIPIADO 55 KM   </t>
  </si>
  <si>
    <t>151430030186</t>
  </si>
  <si>
    <t xml:space="preserve">REC. CAMINOS Y OBRAS DE ARTE   </t>
  </si>
  <si>
    <t>151430030187</t>
  </si>
  <si>
    <t xml:space="preserve">RN51REPAV.,BACH90KMCHORR-MUÑA.   </t>
  </si>
  <si>
    <t>151430030188</t>
  </si>
  <si>
    <t xml:space="preserve">RN 9/34MET-ROSFRONTERA-AMPMULT   </t>
  </si>
  <si>
    <t>151430030189</t>
  </si>
  <si>
    <t xml:space="preserve">R. P.  13 ENRIPIADO 60 KM   </t>
  </si>
  <si>
    <t>151430030190</t>
  </si>
  <si>
    <t xml:space="preserve">EMP RN 34 SANTVIRGEN LA PEÑA   </t>
  </si>
  <si>
    <t>151430030191</t>
  </si>
  <si>
    <t xml:space="preserve">RP 33 CARRIL PAYOG PROT TALUDE   </t>
  </si>
  <si>
    <t>151430030192</t>
  </si>
  <si>
    <t xml:space="preserve">CONS CICLOVIA ACC NORTE CIUDAD   </t>
  </si>
  <si>
    <t>151430030193</t>
  </si>
  <si>
    <t xml:space="preserve">RPN° 23 PROG CONST DARS Y CICL   </t>
  </si>
  <si>
    <t>151430030194</t>
  </si>
  <si>
    <t xml:space="preserve">RPN°20 EMP. RPN°5 OBRAS DE ART   </t>
  </si>
  <si>
    <t>151430030195</t>
  </si>
  <si>
    <t xml:space="preserve">RPN° 53 TR. EMBARC. HICKMANN   </t>
  </si>
  <si>
    <t>151430030196</t>
  </si>
  <si>
    <t xml:space="preserve">AERODROMO GRAL MOSCONI DEP SM   </t>
  </si>
  <si>
    <t>151430030197</t>
  </si>
  <si>
    <t xml:space="preserve">PAVIMENTACIÓN RP N° 122 Y 121   </t>
  </si>
  <si>
    <t>151430030198</t>
  </si>
  <si>
    <t xml:space="preserve">CONSTRUC.PTE. S/RIO LURACATAO   </t>
  </si>
  <si>
    <t>151430030199</t>
  </si>
  <si>
    <t xml:space="preserve">RP N°5 ESTAB.DE CUN KM124-127   </t>
  </si>
  <si>
    <t>151430030201</t>
  </si>
  <si>
    <t>151430030202</t>
  </si>
  <si>
    <t>151430030203</t>
  </si>
  <si>
    <t>151430030204</t>
  </si>
  <si>
    <t>151430030205</t>
  </si>
  <si>
    <t>151430030206</t>
  </si>
  <si>
    <t>151430040101</t>
  </si>
  <si>
    <t xml:space="preserve">RP. 33 SECC.PIED DEL MOL-BID   </t>
  </si>
  <si>
    <t>151430040201</t>
  </si>
  <si>
    <t xml:space="preserve">RP. 33 SECC.PIED DEL MOL-CP   </t>
  </si>
  <si>
    <t>151430050101</t>
  </si>
  <si>
    <t xml:space="preserve">ACC. NORTE: EMP. RN 9 - AV BOL   </t>
  </si>
  <si>
    <t>151430050102</t>
  </si>
  <si>
    <t xml:space="preserve">R.N. 51 KENNEDY TR. LIM.-AYBAL   </t>
  </si>
  <si>
    <t>151430050103</t>
  </si>
  <si>
    <t xml:space="preserve">REPAVIMENT. CASCO HIST. SALTA   </t>
  </si>
  <si>
    <t>151430050104</t>
  </si>
  <si>
    <t xml:space="preserve">R.N.9 AV. BOLIVIA RT.AREN-RP28   </t>
  </si>
  <si>
    <t>151430050105</t>
  </si>
  <si>
    <t xml:space="preserve">R.P. N° 5 PTE. S/RIO SAN FRANC   </t>
  </si>
  <si>
    <t>151470040101</t>
  </si>
  <si>
    <t xml:space="preserve">RUTA 33 - BID   </t>
  </si>
  <si>
    <t>151470040102</t>
  </si>
  <si>
    <t xml:space="preserve">RUTA NAC.51 EST. MUÑANO - BID   </t>
  </si>
  <si>
    <t>151470040103</t>
  </si>
  <si>
    <t xml:space="preserve">AERÓDROMO CAFAYATE-BID   </t>
  </si>
  <si>
    <t>151470040104</t>
  </si>
  <si>
    <t xml:space="preserve">PUENTE RÍO CHUSCHA-BID   </t>
  </si>
  <si>
    <t>151470040105</t>
  </si>
  <si>
    <t xml:space="preserve">R P N° 27-PTE. RÍO AMBLAYO-BID   </t>
  </si>
  <si>
    <t>151470040201</t>
  </si>
  <si>
    <t xml:space="preserve">RUTA 33 - CP   </t>
  </si>
  <si>
    <t>151470040202</t>
  </si>
  <si>
    <t xml:space="preserve">RUTA NAC.51 EST. MUÑANO - CP   </t>
  </si>
  <si>
    <t>151470040203</t>
  </si>
  <si>
    <t xml:space="preserve">AERÓDROMO CAFAYATE-CP   </t>
  </si>
  <si>
    <t>151470040204</t>
  </si>
  <si>
    <t xml:space="preserve">PUENTE RÍO CHUSCHA-CP   </t>
  </si>
  <si>
    <t>151470040205</t>
  </si>
  <si>
    <t xml:space="preserve">RP N° 27 - PTE. RÍO AMBLAYO-CP   </t>
  </si>
  <si>
    <t>100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</si>
  <si>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</si>
  <si>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</si>
  <si>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</si>
  <si>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</si>
  <si>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</si>
  <si>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</si>
  <si>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</si>
  <si>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</si>
  <si>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</si>
  <si>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</si>
  <si>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</si>
  <si>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</si>
  <si>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</si>
  <si>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</si>
  <si>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</si>
  <si>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</si>
  <si>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</si>
  <si>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</si>
  <si>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</si>
  <si>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</si>
  <si>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</si>
  <si>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</si>
  <si>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</si>
  <si>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</si>
  <si>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</si>
  <si>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</si>
  <si>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</si>
  <si>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</si>
  <si>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</si>
  <si>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</si>
  <si>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</si>
  <si>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</si>
  <si>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</si>
  <si>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</si>
  <si>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</si>
  <si>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</si>
  <si>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</si>
  <si>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</si>
  <si>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</si>
  <si>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</si>
  <si>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</si>
  <si>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</si>
  <si>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</si>
  <si>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</si>
  <si>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</si>
  <si>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</si>
  <si>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</si>
  <si>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</si>
  <si>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</si>
  <si>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</si>
  <si>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</si>
  <si>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</si>
  <si>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</si>
  <si>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</si>
  <si>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</si>
  <si>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</si>
  <si>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</si>
  <si>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</si>
  <si>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</si>
  <si>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</si>
  <si>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</si>
  <si>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</si>
  <si>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</si>
  <si>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</si>
  <si>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</si>
  <si>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</si>
  <si>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</si>
  <si>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</si>
  <si>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</si>
  <si>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</si>
  <si>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</si>
  <si>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</si>
  <si>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</si>
  <si>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</si>
  <si>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</si>
  <si>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</si>
  <si>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</si>
  <si>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</si>
  <si>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</si>
  <si>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</si>
  <si>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</si>
  <si>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</si>
  <si>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</si>
  <si>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</si>
  <si>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</si>
  <si>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</si>
  <si>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</si>
  <si>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</si>
  <si>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</si>
  <si>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</si>
  <si>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</si>
  <si>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</si>
  <si>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</si>
  <si>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</si>
  <si>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</si>
  <si>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</si>
  <si>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</si>
  <si>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</si>
  <si>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</si>
  <si>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</si>
  <si>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</si>
  <si>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</si>
  <si>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</si>
  <si>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</si>
  <si>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</si>
  <si>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</si>
  <si>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</si>
  <si>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</si>
  <si>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</si>
  <si>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</si>
  <si>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</si>
  <si>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</si>
  <si>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</si>
  <si>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</si>
  <si>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</si>
  <si>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</si>
  <si>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</si>
  <si>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</si>
  <si>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</si>
  <si>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</si>
  <si>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</si>
  <si>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</si>
  <si>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</si>
  <si>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</si>
  <si>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</si>
  <si>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</si>
  <si>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</si>
  <si>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</si>
  <si>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</si>
  <si>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</si>
  <si>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</si>
  <si>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</si>
  <si>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</si>
  <si>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</si>
  <si>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</si>
  <si>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</si>
  <si>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</si>
  <si>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</si>
  <si>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</si>
  <si>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</si>
  <si>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</si>
  <si>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</si>
  <si>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</si>
  <si>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</si>
  <si>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</si>
  <si>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</si>
  <si>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</si>
  <si>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</si>
  <si>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</si>
  <si>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</si>
  <si>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</si>
  <si>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</si>
  <si>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</si>
  <si>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</si>
  <si>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</si>
  <si>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</si>
  <si>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500</t>
  </si>
  <si>
    <t>501</t>
  </si>
  <si>
    <t>502</t>
  </si>
  <si>
    <t>503</t>
  </si>
  <si>
    <t>OBRAS VS. DELEGACIÓN ASUNTOS INDIGENAS</t>
  </si>
  <si>
    <t>GOBERNACIÓN</t>
  </si>
  <si>
    <t>041012000401</t>
  </si>
  <si>
    <t>MIRADORES RUTA ESCENICA RP 33</t>
  </si>
  <si>
    <t>04 - MINISTERIO DE TURISMO Y DEPORTES</t>
  </si>
  <si>
    <t>MINISTERIO DE TURISMO Y DEPORTES</t>
  </si>
  <si>
    <t>041012000402</t>
  </si>
  <si>
    <t>MIRADORES RUTA ESCENICA RUTA PROV N° 33 CHICOANA - CACH</t>
  </si>
  <si>
    <t>041012000501</t>
  </si>
  <si>
    <t>PROYECTO RED SENDEROS 1</t>
  </si>
  <si>
    <t>041012000601</t>
  </si>
  <si>
    <t>041012000602</t>
  </si>
  <si>
    <t>CIRCUITO TURISTICO Y CIENTIFICO OJOS DE MAR, ETAPA 2</t>
  </si>
  <si>
    <t>041012000701</t>
  </si>
  <si>
    <t>ADEC. TURÍSTICA DE LOCALIDADES(LUGARES MÁGICOS)</t>
  </si>
  <si>
    <t>041012000702</t>
  </si>
  <si>
    <t>ADEC. TURÍSTICA DE LOCALIDADES Y PUESTA EN VALOR DE SU MONIO (LUGARES MÁGICOS)</t>
  </si>
  <si>
    <t>041012001001</t>
  </si>
  <si>
    <t>OBRAS DE REFACCION PARQUES URBANOS</t>
  </si>
  <si>
    <t>041012001002</t>
  </si>
  <si>
    <t>OBRAS DE REFACCIÓN PARQUES URBANOS</t>
  </si>
  <si>
    <t>041012001101</t>
  </si>
  <si>
    <t>CENTRO DE CONVENCIONES - CAFAYATE</t>
  </si>
  <si>
    <t>041012001102</t>
  </si>
  <si>
    <t>041012001301</t>
  </si>
  <si>
    <t>ESTUDIOS Y PROYECTOS</t>
  </si>
  <si>
    <t>041012001302</t>
  </si>
  <si>
    <t>041012001401</t>
  </si>
  <si>
    <t>PUERTO ÚNICO - DIQUE CABRA CORRAL - CNEL. MOLDES</t>
  </si>
  <si>
    <t>041012001501</t>
  </si>
  <si>
    <t>ECO ISLA - DIQUE CABRA CORRAL - CNEL. MOLDES</t>
  </si>
  <si>
    <t>041012001601</t>
  </si>
  <si>
    <t>CENTRO DE ALTO RENDIMIENTO CACHI (PISTA - GIMNASIO)</t>
  </si>
  <si>
    <t>041012001701</t>
  </si>
  <si>
    <t>REFACCIÓN DE SANITARIOS, DUCHAS Y COCINA EN LEGADO GÜEM</t>
  </si>
  <si>
    <t>041012001801</t>
  </si>
  <si>
    <t>OBRAS VARIAS ESTADIO DELMI</t>
  </si>
  <si>
    <t>041012001901</t>
  </si>
  <si>
    <t>OBRAS VARIAS ESTADIO MARTEARENA</t>
  </si>
  <si>
    <t>041012002001</t>
  </si>
  <si>
    <t>REFACCIONES VARIAS EN CENTRO DE INF. AL TURISTA Y SEDE</t>
  </si>
  <si>
    <t>041012002101</t>
  </si>
  <si>
    <t>OBRAS COMPLEJOS DEPORTIVOS (CAPITAL E INTERIOR)</t>
  </si>
  <si>
    <t>041012002201</t>
  </si>
  <si>
    <t>RED DE SENDEROS 1 SENDERO DE LA RESERVA MUNICIPAL LAS Y</t>
  </si>
  <si>
    <t>041012002301</t>
  </si>
  <si>
    <t>RED DE SENDEROS 1 SENDERO HOTEL TERMAS</t>
  </si>
  <si>
    <t>041012002401</t>
  </si>
  <si>
    <t>RED DE SENDEROS 1 SENDERO PAISAJE PROTEGIDO VALLE DE AC</t>
  </si>
  <si>
    <t>041012002501</t>
  </si>
  <si>
    <t>TERMINACIÓN COMPLEJO DEPORTIVO MUNICIPAL DE LA CANDELAR</t>
  </si>
  <si>
    <t>041012002601</t>
  </si>
  <si>
    <t>REFACCIÓN GENERAL Y AMPLIACIÓN COMPLEJO POLIDEPORTIVO M</t>
  </si>
  <si>
    <t>041012002701</t>
  </si>
  <si>
    <t>CANCHA DE FÚTBOL, PLAYÓN DEPORTIVO Y BAÑOS EN COMPLEJO</t>
  </si>
  <si>
    <t>041012002801</t>
  </si>
  <si>
    <t>PROYECTO CLUB TALLERES - ETAPA I - GRAL. GÜEMES</t>
  </si>
  <si>
    <t>041012002901</t>
  </si>
  <si>
    <t>CONSTRUC. CENTRO DEPORTIVO DE ALTO RENDIMIENTO - CERRIL</t>
  </si>
  <si>
    <t>041012003001</t>
  </si>
  <si>
    <t>NUEVA PILETA HOTEL TERMAS DE ROSARIO DE LA FRONTERA - R</t>
  </si>
  <si>
    <t>041012003101</t>
  </si>
  <si>
    <t>ILUMINACIÓN DE DESTAQUE Y ORNAMENTAL EN HOTEL TERMAS RO</t>
  </si>
  <si>
    <t>061054000601</t>
  </si>
  <si>
    <t>OBRAS VARIAS PARA MEJORA DE INFRAESTRUCTURA DEL SECTOR ECUARIO</t>
  </si>
  <si>
    <t>06 - MINISTERIO DE PRODUCCIÓN Y DESARROLLO SUSTENTABLE</t>
  </si>
  <si>
    <t>MINISTERIO DE PRODUCCIÓN Y DESARROLLO SUSTENTABLE</t>
  </si>
  <si>
    <t>061054001001</t>
  </si>
  <si>
    <t>INFRAESTRUCTURA PARA LOTES 55 Y 14</t>
  </si>
  <si>
    <t>061054001102</t>
  </si>
  <si>
    <t>CONSTR. DE LA SEDE DEL CENTRO GANADERO</t>
  </si>
  <si>
    <t>061054001201</t>
  </si>
  <si>
    <t>REPARACIÓN DE SISTEMA ELÉCTRICO Y REPARACIONES EDILICIAGRAL.</t>
  </si>
  <si>
    <t>061054001301</t>
  </si>
  <si>
    <t>CABLEADO DE INTERNET (ETHERNET) Y PROVISIÓN DE 300MB</t>
  </si>
  <si>
    <t>061054001401</t>
  </si>
  <si>
    <t>ADECUACIÓN DE DEPÓSITO PARA OFICINA</t>
  </si>
  <si>
    <t>061054001501</t>
  </si>
  <si>
    <t>RECONV. ZONA PRODUCTIVA RIO TORO</t>
  </si>
  <si>
    <t>061054001502</t>
  </si>
  <si>
    <t>PLAN DE ACONDICIONAMIENTO EDILICIO EDIFICIOS ESCOLARES</t>
  </si>
  <si>
    <t>07 - MINISTERIO DE EDUCACIÓN, CULTURA, CIENCIA Y TECNOLOGÍA</t>
  </si>
  <si>
    <t>MINISTERIO DE EDUCACIÓN, CULTURA, CIENCIA Y TECNOLOGÍA</t>
  </si>
  <si>
    <t>071011007301</t>
  </si>
  <si>
    <t>ESC. N° 4631 - VIRREY FCO. DE TOLEDO - LA SILLETA</t>
  </si>
  <si>
    <t>071011007801</t>
  </si>
  <si>
    <t>ESC. Nº 4321 - DR. PACHECO DE MELO - EL CARRIL</t>
  </si>
  <si>
    <t>071011008402</t>
  </si>
  <si>
    <t>ESC. NVA.  Bº LOS PINARES     - CERRILLOS</t>
  </si>
  <si>
    <t>071011008801</t>
  </si>
  <si>
    <t>ESC. Nº 3102 - GRAL. GÜEMES</t>
  </si>
  <si>
    <t>RECONSTR. PARED MEDIANERA EN E.E.T. Nº 3108 "GRAL. RUDE ALVARADO" - ROSARIO DE LERMA</t>
  </si>
  <si>
    <t>071011013203</t>
  </si>
  <si>
    <t>ESC N° 4029 - DR. NICOLAS AVELLANEDA</t>
  </si>
  <si>
    <t>071011014102</t>
  </si>
  <si>
    <t>REFACCIONES VARIAS ESC. Nº 4402 "GENDARMERÍA NACIONAL" QUEBRACHAL</t>
  </si>
  <si>
    <t>071011017502</t>
  </si>
  <si>
    <t>AMP. ESC. Nº 4248 - FINCA SAN MIGUEL - RIVADAVIA B.S.</t>
  </si>
  <si>
    <t>071011020601</t>
  </si>
  <si>
    <t>E.E.T. Nº 3120 - AGUARAY</t>
  </si>
  <si>
    <t>071011021001</t>
  </si>
  <si>
    <t>E.E.T. Nº 3127 - JUAN PASTOR SANTA CRUZ - CNEL. SOLÁ</t>
  </si>
  <si>
    <t>071011022201</t>
  </si>
  <si>
    <t>ESC. Nº 4640 CAMINO DEL INCA - VAQUEROS</t>
  </si>
  <si>
    <t>CAMBIO DE CUBIERTAS Y REFUERZO ESTRUCTURAL ESC. Nº 4020L. JUSTO J. DE URQUIZA"</t>
  </si>
  <si>
    <t>071011028203</t>
  </si>
  <si>
    <t>REFACCIONES VARIAS ESC. N°4318 "GRAL. JOSÉ DE SAN MARTISALTA</t>
  </si>
  <si>
    <t>071011028903</t>
  </si>
  <si>
    <t>REFACCIÓN Y AMPLIAC. COL. SEC. N° 5021 "CIUDAD DEL MILA-SALTA</t>
  </si>
  <si>
    <t>071011031502</t>
  </si>
  <si>
    <t>REFACCIONES VARIAS ESC. N°4607  - PADRE LOZANO</t>
  </si>
  <si>
    <t>071011033002</t>
  </si>
  <si>
    <t>AMPL. ESC. Nº 4460 - TARTAGAL</t>
  </si>
  <si>
    <t>071011033402</t>
  </si>
  <si>
    <t>REFACCIONES VARIAS ESC. N 4665"JESUS DE LA DIVINA MISERDIA" - TARTAGAL</t>
  </si>
  <si>
    <t>071011033902</t>
  </si>
  <si>
    <t>REFACCIONES ESC. 4289 “SAN ISIDRO LABRADOR” - TARTAGAL</t>
  </si>
  <si>
    <t>071011037602</t>
  </si>
  <si>
    <t>AMPL. ESC. Nº 4791 POZO EL TIGRE</t>
  </si>
  <si>
    <t>071011040701</t>
  </si>
  <si>
    <t>OBRAS EN ESCUELA Nº 4032 LEOPOLDO LUGONES - CAPITAL</t>
  </si>
  <si>
    <t>071011040802</t>
  </si>
  <si>
    <t>OBRAS EN ESCUELA Nº 5014 2 DE ABRIL - CAPITAL</t>
  </si>
  <si>
    <t>071011046002</t>
  </si>
  <si>
    <t>REFACCIÓN EN COL. SEC. Nº 5080"MANUEL A. CASTRO" - SALT</t>
  </si>
  <si>
    <t>071011053503</t>
  </si>
  <si>
    <t>REFACCIONES VARIAS ESC. N° 4660 CARMEN PUCH DE GÜEMES -A</t>
  </si>
  <si>
    <t>071011055103</t>
  </si>
  <si>
    <t>REFACCIONES VARIAS ESC. Nº 4164 - LIMONCITO - ISLA DE C</t>
  </si>
  <si>
    <t>071011055604</t>
  </si>
  <si>
    <t>CONSTRUCCIÓN ALBERGUE ESC. Nº 4463 - EL SALADILLO - LA</t>
  </si>
  <si>
    <t>071011056703</t>
  </si>
  <si>
    <t>REFACCIÓN ESC. N°4311 "ROBUSTIANO MANERO" - COLONA SANTA</t>
  </si>
  <si>
    <t>071011057502</t>
  </si>
  <si>
    <t>REFACCIONES VARIAS ESC. Nº 4505 "REP. DEL PARAGUAY" - SVICTORIA ESTE"</t>
  </si>
  <si>
    <t>071011057902</t>
  </si>
  <si>
    <t>REFACCIONES VARIAS ESC. N° 4116 "CESAR A. TORINO" - COPLE</t>
  </si>
  <si>
    <t>071011068304</t>
  </si>
  <si>
    <t>ESC. 4361 DR. MARTIN MAINOLI</t>
  </si>
  <si>
    <t>071011071203</t>
  </si>
  <si>
    <t>REF. ESCUELA Nº 4247 MARÍA DELROSARIO DE SAN NICOLÁS EX380 - RIVADAVIA BANDA SUR</t>
  </si>
  <si>
    <t>071011071403</t>
  </si>
  <si>
    <t>CAMBIO DE CUBIERTAS Y REFACCIONES VARIAS EN ESCUELA Nº REPÚBLICA DE COLOMBIA -</t>
  </si>
  <si>
    <t>071011072001</t>
  </si>
  <si>
    <t>ESC. EDUC. TECN. N° 3110 - METAN</t>
  </si>
  <si>
    <t>071011076504</t>
  </si>
  <si>
    <t>ESC. Nº 4043 - MONSEÑOR CARLOSMARIANO PÉREZ - SALTA</t>
  </si>
  <si>
    <t>071011077703</t>
  </si>
  <si>
    <t>CONSTRUCCIÓN DE EDIFICIO PARA ESCUELA Nº 4854 "CORAZÓN ZA" - GRAL. GÜEMES</t>
  </si>
  <si>
    <t>071011080101</t>
  </si>
  <si>
    <t>ESC. EDUC. TÉCNICA Nº 3124 CRUCERO ARA GRAL. BELGRANO (R) - COL. STA. ROSA</t>
  </si>
  <si>
    <t>071011086601</t>
  </si>
  <si>
    <t>ESC. N° 4063 "DR. VICTORINO DEE LA PLAZA" - CACHI</t>
  </si>
  <si>
    <t>071011086701</t>
  </si>
  <si>
    <t>ESC. N° 4064 "FACUNDO DE ZUVIRRÍA" - CAFAYATE</t>
  </si>
  <si>
    <t>071011087701</t>
  </si>
  <si>
    <t>CONSTRUCCIÓN DE EDIFICIO PARA  SALA DE NI EN ESC 4273 DTURO ILLIA - ORÁN</t>
  </si>
  <si>
    <t>071011089902</t>
  </si>
  <si>
    <t>ESC. Nº 5235</t>
  </si>
  <si>
    <t>071011091704</t>
  </si>
  <si>
    <t>REFAC. ESC. N° 4643 "DR. JOAQUÍN CASTELLANOS" - SALTA</t>
  </si>
  <si>
    <t>071011093202</t>
  </si>
  <si>
    <t>REFACCIÓN ESC. Nº 4029 "DR. NICOLÁS AVELLANEDA"</t>
  </si>
  <si>
    <t>071011095302</t>
  </si>
  <si>
    <t>COLEGIO Nº 5038 “AMÉRICA LATINA” - CAPITAL</t>
  </si>
  <si>
    <t>071011096803</t>
  </si>
  <si>
    <t>ESC. Nº 4082 “GENERAL MANUEL BELGRANO” - METÁN</t>
  </si>
  <si>
    <t>071011097802</t>
  </si>
  <si>
    <t>AMPLIACIÓN COL. SEC. Nº 5078 "FRAY MAMERTO ESQUIU" - MISAN FRANCISCO - PICHANAL</t>
  </si>
  <si>
    <t>REFACCIONES VARIAS ESC. 4595  ROSA ALVARADO DE VERA- LAESADAS</t>
  </si>
  <si>
    <t>071011099903</t>
  </si>
  <si>
    <t>AMPLIACIÓN Y REFACCIÓN ESC. N°4627 "CIUDAD DE SALTA" - A PIQUE - A. SARAVIA</t>
  </si>
  <si>
    <t>ESC. 4242 MONSEÑOR MUGUERZA</t>
  </si>
  <si>
    <t>071011110201</t>
  </si>
  <si>
    <t>AMPLIACIÓN Y REFACCIÓN COL. SEC. Nº 5098 - J.V. GONZALE</t>
  </si>
  <si>
    <t>071011110901</t>
  </si>
  <si>
    <t>REFACCIONES VARIAS COL. SEC. N° 5085 "DR. MARIANO MORENGRAL. GÜEMES</t>
  </si>
  <si>
    <t>071011111002</t>
  </si>
  <si>
    <t>ESC A SUSTITUIR 6029 INSTITUTODE EDUCACIÓN SUPERIOR TARL</t>
  </si>
  <si>
    <t>071011111601</t>
  </si>
  <si>
    <t>REFACCIONES VARIAS ESC. Nº 4337 "PORTAVIONES ARA 25 DE - PRINGLES - EL GALPÓN</t>
  </si>
  <si>
    <t>071011112401</t>
  </si>
  <si>
    <t>AMPLIACIÓN Y REFACCIÓN COL. SEC. Nº 5074 - LOS TOLDOS</t>
  </si>
  <si>
    <t>071011112501</t>
  </si>
  <si>
    <t>CONSTRUCCIÓN ESCUELA DE EDU   CACION ESPECIAL Nº 7054 "N DEL ROSARIO" - CAFAYATE</t>
  </si>
  <si>
    <t>071011112701</t>
  </si>
  <si>
    <t>CONSTRUCCIÓN ESCUELA DE NIVE  L MEDIO Nº 5047 "BENJAMINILLA" - SALTA</t>
  </si>
  <si>
    <t>071011113001</t>
  </si>
  <si>
    <t>CONSTRUCCIÓN ESCUELA DE NIVE  L MEDIO Nº 5031 "SAN FRANO SOLANO" - EL GALPÓN</t>
  </si>
  <si>
    <t>071011113101</t>
  </si>
  <si>
    <t>CONSTRUCCIÓN EDIFICIO ESCUELA Nº 4779 - SANTA VICTORIA JE SANTA MARÍA - SANTA CRUZ</t>
  </si>
  <si>
    <t>071011113601</t>
  </si>
  <si>
    <t>EET N° 3144 CAP. MARCELO P. LOTUFO - SALTA</t>
  </si>
  <si>
    <t>071011115401</t>
  </si>
  <si>
    <t>REFACCIONES ESC. 5045 SENADO PROVINCIAL - DPTO LA CALDE</t>
  </si>
  <si>
    <t>071011115801</t>
  </si>
  <si>
    <t>EC ISLAS MALVINAS - ESC. 5010</t>
  </si>
  <si>
    <t>071011117501</t>
  </si>
  <si>
    <t>ESC N° 5007 DR. F. ZUVIRIA</t>
  </si>
  <si>
    <t>071011117801</t>
  </si>
  <si>
    <t>ESC N° 4692 M.DEL R° DE SAN NICOLAS</t>
  </si>
  <si>
    <t>071011118701</t>
  </si>
  <si>
    <t>ESC N° 4330 - JOSÉ ALDERETE</t>
  </si>
  <si>
    <t>071011118901</t>
  </si>
  <si>
    <t>ESC N° 4796 - JOSE IRIARTE</t>
  </si>
  <si>
    <t>071011119001</t>
  </si>
  <si>
    <t>ESC. Nº 4372 SANTA RITA -CHICOANA</t>
  </si>
  <si>
    <t>071011119101</t>
  </si>
  <si>
    <t>ESC. Nº 4271 FRAY ARÍSTIDES - ORÁN</t>
  </si>
  <si>
    <t>071011119601</t>
  </si>
  <si>
    <t>ESPECIAL 7057 APOLINARIO SARAVIA A CREAR</t>
  </si>
  <si>
    <t>071011119901</t>
  </si>
  <si>
    <t>ESC. Nº 4026 “DOCTOR DELFIN LEGUIZAMON” - CAPITAL</t>
  </si>
  <si>
    <t>071011120201</t>
  </si>
  <si>
    <t>COLEGIO Nº 5089 - ORÁN</t>
  </si>
  <si>
    <t>071011120501</t>
  </si>
  <si>
    <t>E.E.T. Nº 3170 - LA UNIÓN</t>
  </si>
  <si>
    <t>071011120901</t>
  </si>
  <si>
    <t>AMPLIACIÓN Y REFACC. VARIAS ENESC. Nº 4252 PJE. TRES HOES - RIV. BANDA SUR</t>
  </si>
  <si>
    <t>071011121201</t>
  </si>
  <si>
    <t>REFACC. VARIAS EN ESC. Nº 4058- FINCA EL MONASTERIO - ANARIO SARAVIA</t>
  </si>
  <si>
    <t>071011121301</t>
  </si>
  <si>
    <t>ESCUELA Nº 4510 "ANTÁRTIDA ARGENTINA" - LAS LAJITAS</t>
  </si>
  <si>
    <t>071011121501</t>
  </si>
  <si>
    <t>REFACC. VARIAS ESC. Nº 4243 "DE LA PATRIA" - EL ARAZAY TOLDOS</t>
  </si>
  <si>
    <t>071011121801</t>
  </si>
  <si>
    <t>REFACCIONES VARIAS Y AMPLIACION ESC. N° 4832 - ORAN</t>
  </si>
  <si>
    <t>071011121901</t>
  </si>
  <si>
    <t>071011122001</t>
  </si>
  <si>
    <t>ESC. 4149 DIQUE ITIYURO</t>
  </si>
  <si>
    <t>071011122201</t>
  </si>
  <si>
    <t>ESC. N° 7051 SALVADOR MAZZA</t>
  </si>
  <si>
    <t>071011122301</t>
  </si>
  <si>
    <t>ESC. N° 4726 OSCAR OÑATIVIA</t>
  </si>
  <si>
    <t>071011122601</t>
  </si>
  <si>
    <t>ESC. N° 4399 DR. ADOLFO GUEMES</t>
  </si>
  <si>
    <t>071011122701</t>
  </si>
  <si>
    <t>071011122801</t>
  </si>
  <si>
    <t>071011122901</t>
  </si>
  <si>
    <t>071011123001</t>
  </si>
  <si>
    <t>ESC. N° 4315 REINO DE BELGICA</t>
  </si>
  <si>
    <t>071011123101</t>
  </si>
  <si>
    <t>ESC. N° 4737 PADRE GOBELLI</t>
  </si>
  <si>
    <t>071011123201</t>
  </si>
  <si>
    <t>JARDIN A CREAR EN EMBARCACION</t>
  </si>
  <si>
    <t>071011123301</t>
  </si>
  <si>
    <t>ESC. 5024 SGTO. CABRAL</t>
  </si>
  <si>
    <t>071011123401</t>
  </si>
  <si>
    <t>JARDIN A CREAR EN LAS TUNAS</t>
  </si>
  <si>
    <t>071011123501</t>
  </si>
  <si>
    <t>IES. 6049 - RIVADAVIA BANDA SU</t>
  </si>
  <si>
    <t>071011123601</t>
  </si>
  <si>
    <t>NIVEL INICIAL EN MOSCONI</t>
  </si>
  <si>
    <t>071011123701</t>
  </si>
  <si>
    <t>071011123801</t>
  </si>
  <si>
    <t>BSPA 7091 CORONEL VIDT</t>
  </si>
  <si>
    <t>071011124001</t>
  </si>
  <si>
    <t>COL. 5170 WALTER ADET</t>
  </si>
  <si>
    <t>071011124101</t>
  </si>
  <si>
    <t>COL. 5086 CNEL. JOVANOVICS</t>
  </si>
  <si>
    <t>071011124201</t>
  </si>
  <si>
    <t>ESC. 4808 GESTA SANMARTINIANA</t>
  </si>
  <si>
    <t>071011124401</t>
  </si>
  <si>
    <t>ESC. 4011 BERNARDINO RIVADAVIA</t>
  </si>
  <si>
    <t>071011124601</t>
  </si>
  <si>
    <t>SECUNDARIO A CREAR EN CACHI</t>
  </si>
  <si>
    <t>071011124701</t>
  </si>
  <si>
    <t>ESC. Nº 4548 LA TROJA- SALTA CAPITAL</t>
  </si>
  <si>
    <t>071011124801</t>
  </si>
  <si>
    <t>ESC Nº 4704 JARDIN</t>
  </si>
  <si>
    <t>071011124901</t>
  </si>
  <si>
    <t>ESC. 4089 GRAL PIZARRO</t>
  </si>
  <si>
    <t>071011125001</t>
  </si>
  <si>
    <t xml:space="preserve">  ESC.4825 COMUNIDAD MONTE SINAI</t>
  </si>
  <si>
    <t>071011125101</t>
  </si>
  <si>
    <t>ESC. 4050 CLARA SARAVIA LINARES DE ARIAS-REFACCIÓN INTE</t>
  </si>
  <si>
    <t>071011125201</t>
  </si>
  <si>
    <t>ESC. 4050 CLARA SARAVIA LINARES DE ARIAS-AMPLIACIÓN</t>
  </si>
  <si>
    <t>071011125301</t>
  </si>
  <si>
    <t>ESC. 5002 ALEJANDRO AGUADO</t>
  </si>
  <si>
    <t>071011125401</t>
  </si>
  <si>
    <t xml:space="preserve"> ESC 4083</t>
  </si>
  <si>
    <t>071011125501</t>
  </si>
  <si>
    <t>EET Nº 3143 - AGUARAY</t>
  </si>
  <si>
    <t>071011125601</t>
  </si>
  <si>
    <t>EET A CREAR EN HIPOLITO YRIGOYEN</t>
  </si>
  <si>
    <t>071011125701</t>
  </si>
  <si>
    <t>EET A CREAR EN TARTAGAL</t>
  </si>
  <si>
    <t>071011125801</t>
  </si>
  <si>
    <t>EET A CREAR EN METAN</t>
  </si>
  <si>
    <t>071011125901</t>
  </si>
  <si>
    <t>EET  EN CAPITAL (3137)</t>
  </si>
  <si>
    <t>071011126001</t>
  </si>
  <si>
    <t>EET N° 3127 - RIVADAVIA B/N</t>
  </si>
  <si>
    <t>071011126101</t>
  </si>
  <si>
    <t>AMPLIACIÓN EN ESCUELA N° 4476 LUISA DOMITILA SARAVIA -</t>
  </si>
  <si>
    <t>071011126201</t>
  </si>
  <si>
    <t>TECHADO PLAYÓN DEPORTIVO COLEGIO Nº 5030 - APOLINARIO S</t>
  </si>
  <si>
    <t>071011126301</t>
  </si>
  <si>
    <t>CONSTRUC. DE UN AULA EN E.E.T. N° 3142 MONSEÑOR DIEGO G</t>
  </si>
  <si>
    <t>071011126401</t>
  </si>
  <si>
    <t>REFACCIONES VARIAS ESC. N° 4728 ALBA PEREYRA ROSAS - LO</t>
  </si>
  <si>
    <t>071011126501</t>
  </si>
  <si>
    <t>CONSTRUC. DE 5 AULAS EN ESTABLECIMIENTOS VARIOS DEL MUN</t>
  </si>
  <si>
    <t>071011126601</t>
  </si>
  <si>
    <t>INSTALACIÓN ELÉCTRICA PARA NUEVOS EQUIPOS DE AIRES ACON</t>
  </si>
  <si>
    <t>071011126701</t>
  </si>
  <si>
    <t>REFACCIONES VARIAS. ESC. N° 4026 DR. DELFÍN LEGUIZAMÓN</t>
  </si>
  <si>
    <t>071011126801</t>
  </si>
  <si>
    <t>REFACCIONES VARIAS ESCUELA N° 4563 DR. INDALECIO GÓMEZ</t>
  </si>
  <si>
    <t>071011126901</t>
  </si>
  <si>
    <t>REFACCIÓN DE TECHOS EN ESCUELA N° 4018 DR. JOSÉ VICENTE</t>
  </si>
  <si>
    <t>071011127001</t>
  </si>
  <si>
    <t>CAMBIO DE CUBIERTAS EN ESCUELA N° 4002 MARIANO CABEZÓN</t>
  </si>
  <si>
    <t>071011127101</t>
  </si>
  <si>
    <t>REFACCIÓN CUBIERTAS ESC. Nº 4042 IV CENTENARIO FUNDACIÓ</t>
  </si>
  <si>
    <t>071011127201</t>
  </si>
  <si>
    <t>REFACCIÓN EN ESCUELA N° 4025 MIGUEL ORTIZ</t>
  </si>
  <si>
    <t>071011127301</t>
  </si>
  <si>
    <t>REFACCIÓN CUBIERTA ESC. Nº 4546 DR. CARLOS INDALECIO GÓ</t>
  </si>
  <si>
    <t>071011127401</t>
  </si>
  <si>
    <t>AMPLIACIÓN EN COLEGIO Nº 5069 LA POMA</t>
  </si>
  <si>
    <t>071011127501</t>
  </si>
  <si>
    <t>AMPLIACIÓN Y REFACCIÓN ESC. N° 4286 - JUAN D. PERÓN - L</t>
  </si>
  <si>
    <t>071011127601</t>
  </si>
  <si>
    <t>CONSTRUC. DE 5 AULAS EN ESTABLECIMIENTOS VARIOS DE LOS</t>
  </si>
  <si>
    <t>071011127701</t>
  </si>
  <si>
    <t>CONSTRUC. DE 10 AULAS EN ESTABLECIMIENTOS VARIOS DEL MU</t>
  </si>
  <si>
    <t>071011127801</t>
  </si>
  <si>
    <t>CONSTRUC. DE 11 AULAS EN ESTABLECIMIENTOS VARIOS DEL MU</t>
  </si>
  <si>
    <t>071011127901</t>
  </si>
  <si>
    <t>PLAN ESCUELAS - REFACCIÓN CUBIERTAS</t>
  </si>
  <si>
    <t>071011128001</t>
  </si>
  <si>
    <t>PLAN ESCUELAS - CONSTRUC. AULAS</t>
  </si>
  <si>
    <t>071011128101</t>
  </si>
  <si>
    <t>PLAN ESCUELAS - REFACCIÓN I. ELÉCTRICA</t>
  </si>
  <si>
    <t>071011128201</t>
  </si>
  <si>
    <t>PLAN ESCUELAS - ESCUELAS RURALES</t>
  </si>
  <si>
    <t>071011128301</t>
  </si>
  <si>
    <t>PLAN ESCUELAS - NÚCLEOS SANITARIOS</t>
  </si>
  <si>
    <t>071011128401</t>
  </si>
  <si>
    <t>CONSTRUC. DE 6 AULAS EN ESTABLECIMIENTOS VARIOS DE LOS</t>
  </si>
  <si>
    <t>071011128501</t>
  </si>
  <si>
    <t>CONSTRUC. DE 2 AULAS EN ESTABLECIMIENTOS VARIOS DEL MUN</t>
  </si>
  <si>
    <t>071011128601</t>
  </si>
  <si>
    <t>CAMBIO DE CUBIERTAS EN ESCUELA Nº 4331 FINCA EL TIMBO</t>
  </si>
  <si>
    <t>071011128701</t>
  </si>
  <si>
    <t>AMPLIACIÓN EN ESCUELA N° 4112 17 DE AGOSTO - FINCA LA M</t>
  </si>
  <si>
    <t>071011128801</t>
  </si>
  <si>
    <t>AMPLIACIÓN AULAS Y PLAYÓN DEPORTIVO EN ESCUELA N° 4819</t>
  </si>
  <si>
    <t>071011128901</t>
  </si>
  <si>
    <t>AMPLIACIÓN Y REFACCIONES VARIAS EN ESCUELA N° 4602 PEDR</t>
  </si>
  <si>
    <t>071011129001</t>
  </si>
  <si>
    <t>CONSTRUC. COCINA COMEDOR PARA ESCUELA N° 4609 - SANTA R</t>
  </si>
  <si>
    <t>071011129101</t>
  </si>
  <si>
    <t>REFACCIONES VARIAS EN ESCUELA Nº 4471</t>
  </si>
  <si>
    <t>071011129201</t>
  </si>
  <si>
    <t>REPARACIÓN BAÑOS ESCUELAS VARIAS SANTA VICTORIA ESTE -</t>
  </si>
  <si>
    <t>071011129301</t>
  </si>
  <si>
    <t>AMPLIACIÓN 2 AULAS Y GALERÍA ESCUELA DE EDUCACIÓN TÉCNI</t>
  </si>
  <si>
    <t>071011129401</t>
  </si>
  <si>
    <t>CONSTRUC. DE 9 AULAS EN ESTABLECIMIENTOS VARIOS DE LOS</t>
  </si>
  <si>
    <t>071011129501</t>
  </si>
  <si>
    <t>CONSTRUC. ALBERGUE 1° ETAPA EN ESCUELA N° 4348 - SAGRAD</t>
  </si>
  <si>
    <t>081017000102</t>
  </si>
  <si>
    <t>REEMPLAZO DE TECHOS E INSTALACIÓN SANITARIA  CS N° 16 -</t>
  </si>
  <si>
    <t>MINISTERIO DE SALUD PÚBLICA</t>
  </si>
  <si>
    <t>081017000904</t>
  </si>
  <si>
    <t>AMPLIACIÓN Y REFACCIÓN HOSPITAL "DR. NICOLÁS PAGANO" - NTONIO DE LOS COBRES</t>
  </si>
  <si>
    <t>081017001102</t>
  </si>
  <si>
    <t>REFACCIÓN CENTRO DE SALUD EL JARDÍN</t>
  </si>
  <si>
    <t>081017006102</t>
  </si>
  <si>
    <t>AMPLIACIÓN Y REMODELACIÓN DEL CENTRO DE SALUD N° 27 B°</t>
  </si>
  <si>
    <t>081017006302</t>
  </si>
  <si>
    <t>REORDENAMIENTO EDILICIO Y AMPLIACIÓN HOSPITAL LA MERCED</t>
  </si>
  <si>
    <t>081017006702</t>
  </si>
  <si>
    <t>NORMALIZACIÓN DE LA INSTALACIÓN ELÉCTRICA DEL HOSPITAL</t>
  </si>
  <si>
    <t>081017013202</t>
  </si>
  <si>
    <t>INSTALACIÓN DE GAS NATURAL EN EL HOSPITAL DE APOLINARIOVIA</t>
  </si>
  <si>
    <t>081017014404</t>
  </si>
  <si>
    <t>AMPLIACIÓN Y REMODELACIÓN GUARDIA Hº OÑATIVIA</t>
  </si>
  <si>
    <t>REFACCIONES VARIAS HOSPITAL RAGONE - SALTA</t>
  </si>
  <si>
    <t>081017016302</t>
  </si>
  <si>
    <t>REFACCIONES GENERALES CENTRO DE SALUD MISION CHAQUEÑA</t>
  </si>
  <si>
    <t>081017016902</t>
  </si>
  <si>
    <t>AMPLIACIÓN Y REACONDICIONAMIENTO HOSPITAL EL TALA</t>
  </si>
  <si>
    <t>081017017602</t>
  </si>
  <si>
    <t>REFACCIÓN PUESTO SANITARIO AGUAS VERDES - HOSP. ALTO LARA</t>
  </si>
  <si>
    <t>081017018103</t>
  </si>
  <si>
    <t>NUEVO PUESTO SANITARIO LAS MESADAS - CAMPO QUIJANO</t>
  </si>
  <si>
    <t>081017018202</t>
  </si>
  <si>
    <t>AMPLIACIÓN Y REFACCIÓN C.S. LA SILLETA - CAMPO QUIJANO</t>
  </si>
  <si>
    <t>081017019102</t>
  </si>
  <si>
    <t>AMPLIACIÓN Y REFACCIÓN HOSPITAL NTRA. SRA DEL ROSARIO -</t>
  </si>
  <si>
    <t>081017019402</t>
  </si>
  <si>
    <t>AMPLIACIÓN Y REFACCIÓN CENTRO DE SALUD GRAL. BALLIVIÁN</t>
  </si>
  <si>
    <t>081017021302</t>
  </si>
  <si>
    <t>REACONDICIONAMIENTO DE INSTALACIÓN ELÉCTRICA DEL HOSPIT</t>
  </si>
  <si>
    <t>081017021902</t>
  </si>
  <si>
    <t>NUEVO HOSPITAL CNEL. JUAN SOLÁ - 2° ETAPA</t>
  </si>
  <si>
    <t>081017022102</t>
  </si>
  <si>
    <t>REF. HOSP. RIVADAVIA BANDA SUR</t>
  </si>
  <si>
    <t>081017022402</t>
  </si>
  <si>
    <t>AMPLIACIÓN 2° ETAPA HOSPITAL MELCHORA F. DE CORNEJO - R</t>
  </si>
  <si>
    <t>081017022702</t>
  </si>
  <si>
    <t>AMPLIACIÓN Y REFACCIÓN HOSPITAL DE ANGASTACO - 2 ETAPA</t>
  </si>
  <si>
    <t>081017024104</t>
  </si>
  <si>
    <t>CONSTRUCCIÓN III ETAPA HOSPITA L EL CARMEN</t>
  </si>
  <si>
    <t>081017025602</t>
  </si>
  <si>
    <t>AMPLIACIÓN Y REFUNCIONALIZACIÓN HOSPITAL DR. VICENTE ARE - PICHANAL</t>
  </si>
  <si>
    <t>081017027202</t>
  </si>
  <si>
    <t>REFACCIÓN CUBIERTAS HOSPITAL URUNDEL</t>
  </si>
  <si>
    <t>081017028002</t>
  </si>
  <si>
    <t>CONSTR. 3º ETAPA HOSPITAL DE LA POMA</t>
  </si>
  <si>
    <t>081017028102</t>
  </si>
  <si>
    <t>AMPLIACIÓN Y TENDIDO DE GAS HOSPITAL DE LA VIÑA</t>
  </si>
  <si>
    <t>081017029901</t>
  </si>
  <si>
    <t>REFUNCIONALIZACIÓN Y AMPLIACIÓN DEL HOSPITAL DR. OSCAR - J. V. GONZÁLEZ</t>
  </si>
  <si>
    <t>081017030302</t>
  </si>
  <si>
    <t>REFACCIÓN INTEGRAL HOGAR DIVINO NIÑO JESÚS - SAN LORENZ</t>
  </si>
  <si>
    <t>081017030601</t>
  </si>
  <si>
    <t>NUEVO CENTRO DE SALUD N° 14 - B° MIGUEL ORTIZ - 1° ETAPALTA</t>
  </si>
  <si>
    <t>081017030901</t>
  </si>
  <si>
    <t>REFACCIONES GENERALES Y AMPLIACIONES EN EDIFICIO DE CALLÍVAR 655 - SALTA</t>
  </si>
  <si>
    <t>081017031101</t>
  </si>
  <si>
    <t>REFACCIONES VARIAS CENTRO DE SALUD N° 49 - B° BELGRANO TA</t>
  </si>
  <si>
    <t>081017031301</t>
  </si>
  <si>
    <t>NUEVO CENTRO DE SALUD Nº 40 ENB° 9 DE JULIO -1º ETAPA -TA</t>
  </si>
  <si>
    <t>081017031401</t>
  </si>
  <si>
    <t>REFACCIONES VARIAS EN CENTRO DE REHABILITACIÓN FÍSICA -A</t>
  </si>
  <si>
    <t>081017031601</t>
  </si>
  <si>
    <t>NORMALIZACIÓN INSTALACIÓN ELÉCTRICA CENTRO DE SALUD N° SALTA</t>
  </si>
  <si>
    <t>081017032001</t>
  </si>
  <si>
    <t>REFACCIÓN INTEGRAL PS PULARES - CHICOANA</t>
  </si>
  <si>
    <t>081017032201</t>
  </si>
  <si>
    <t>REFACCIONES GENERALES EN HOSPITAL DR. JOAQUÍN CASTELLANGRAL. GÜEMES</t>
  </si>
  <si>
    <t>081017032301</t>
  </si>
  <si>
    <t>REFACCIÓN Y AMPLIACIÓN HOSPITAL JUAN DOMINGO PERÓN - TAL</t>
  </si>
  <si>
    <t>081017032601</t>
  </si>
  <si>
    <t>REFACCIONES GENERALES CENTRO DE SALUD CORONEL CORNEJO -. MOSCONI</t>
  </si>
  <si>
    <t>081017032701</t>
  </si>
  <si>
    <t>REFACCIÓN Y AMPLIACIÓN DEL HOSPITAL SALVADOR MAZZA</t>
  </si>
  <si>
    <t>081017032801</t>
  </si>
  <si>
    <t>CONSTRUCCIÓN PUESTO SANITARIO SAN ISIDRO - IRUYA</t>
  </si>
  <si>
    <t>081017032901</t>
  </si>
  <si>
    <t>CONSTRUCCIÓN PUESTO SANITARIO SALAR DE POCITOS</t>
  </si>
  <si>
    <t>081017033101</t>
  </si>
  <si>
    <t>AMPLIACIÓN DEL HOSPITAL DEL CARMEN DE METÁN - 3º ETAPA . GENERALES, UTI, NEONATOLOGÍA</t>
  </si>
  <si>
    <t>081017033401</t>
  </si>
  <si>
    <t>NUEVO PUESTO SANITARIO EN ALUMBRE - SECLANTÁS</t>
  </si>
  <si>
    <t>081017033501</t>
  </si>
  <si>
    <t>OBRAS EN SECTORES VARIOS - HOSPITAL SAN VICENTE DE PAULR. DE LA N. ORÁN</t>
  </si>
  <si>
    <t>081017033701</t>
  </si>
  <si>
    <t>REFACCIÓN Y REACONDICIONAMIENTO CENTRO DE SALUD AGUAS BS</t>
  </si>
  <si>
    <t>081017033801</t>
  </si>
  <si>
    <t>REACONDICIONAMIENTO CENTRO ASISTENCIAL TINKU - ORÁN</t>
  </si>
  <si>
    <t>081017034201</t>
  </si>
  <si>
    <t>AMPLIACIÓN CENTRO DE SALUD BARRIO GÜEMES - ORÁN</t>
  </si>
  <si>
    <t>081017034301</t>
  </si>
  <si>
    <t>AMPLIACIÓN Y REMODELACIÓN HOSPITAL RIVADAVIA BANDA SUR</t>
  </si>
  <si>
    <t>081017034401</t>
  </si>
  <si>
    <t>CONSTRUCCIÓN MORGUE HOSPITAL SANTA VICTORIA ESTE</t>
  </si>
  <si>
    <t>081017034501</t>
  </si>
  <si>
    <t>REFACCIÓN DE VIVIENDA DE MÉDICOS HOSPITAL ALTO LA SIERR</t>
  </si>
  <si>
    <t>081017034801</t>
  </si>
  <si>
    <t>REMODELACIÓN Y AMPLIACIÓN HOSPITAL ROSARIO DE LERMA - 2PA</t>
  </si>
  <si>
    <t>081017034901</t>
  </si>
  <si>
    <t>REFACCIÓN DE PISOS Y TECHOS DEL HOSPITAL DE NAZARENO</t>
  </si>
  <si>
    <t>081017035001</t>
  </si>
  <si>
    <t>AMPLIACIÓN Y REFUNCIONALIZACIÓN HOSPITAL SAN BERNARDO -A</t>
  </si>
  <si>
    <t>081017035002</t>
  </si>
  <si>
    <t>081017035301</t>
  </si>
  <si>
    <t>AMPLIACIÓN Y REFACCIÓN DE CS PAYOGASTA</t>
  </si>
  <si>
    <t>081017035401</t>
  </si>
  <si>
    <t>AMPLIACIÓN CENTRO DE SALUD Nº 42 BARRIO AUTÓDROMO</t>
  </si>
  <si>
    <t>081017035501</t>
  </si>
  <si>
    <t>NUEVO PUESTO SANITARIO POTRERODE DÍAZ</t>
  </si>
  <si>
    <t>081017035801</t>
  </si>
  <si>
    <t>REFUNCIONALIZACIÓN Y AMPLIACIÓN DEL HOSPITAL SAN FRANCIOLANO - EL GALPÓN</t>
  </si>
  <si>
    <t>081017036101</t>
  </si>
  <si>
    <t>CONSTR. NUEVO PUESTO SANITARIORÍO BLANQUITO</t>
  </si>
  <si>
    <t>081017036201</t>
  </si>
  <si>
    <t>CONSTR. NUEVO PUESTO SANITARIOCORTADERAS</t>
  </si>
  <si>
    <t>081017036301</t>
  </si>
  <si>
    <t>CONSTR. NUEVO PUESTO SANITARIOLOS NARANJOS</t>
  </si>
  <si>
    <t>081017036401</t>
  </si>
  <si>
    <t>CONSTR. NUEVO PUESTO SANITARIOANGOSTO DEL PARANÍ</t>
  </si>
  <si>
    <t>081017036501</t>
  </si>
  <si>
    <t>AMPLIACIÓN APS, FARMACIA Y COCINA COMEDOR Hº EVA PERÓN GOYEN</t>
  </si>
  <si>
    <t>081017036701</t>
  </si>
  <si>
    <t>AMPLIACIÓN Y REFACC. DE CENTRODE SALUD DE MISIÓN LA PAZ</t>
  </si>
  <si>
    <t>081017036801</t>
  </si>
  <si>
    <t>REFACC. DE TECHO DE PS EL ENCÓN</t>
  </si>
  <si>
    <t>081017037001</t>
  </si>
  <si>
    <t>REFACCIÓN INTEGRAL DEL CENTRO DE SALUD DE YACUY</t>
  </si>
  <si>
    <t>081017037101</t>
  </si>
  <si>
    <t>CONSTR. NUEVO P.S. SAN MARCOS DE TRIGO HUAICO</t>
  </si>
  <si>
    <t>081017037201</t>
  </si>
  <si>
    <t>CONSTRUC. NUEVO HOSPITAL DE LAS LAJITAS</t>
  </si>
  <si>
    <t>081017037301</t>
  </si>
  <si>
    <t>CONSTRUC. DE NUEVO SERVICIO DE ONCOLOGÍA DE ADULTOS Y O</t>
  </si>
  <si>
    <t>081017037401</t>
  </si>
  <si>
    <t>REFUNCIONALIZACIÓN EX HOGAR DIVINO NIÑO EN CENTRO PARA</t>
  </si>
  <si>
    <t>081017037501</t>
  </si>
  <si>
    <t>REFACCIONES VARIAS EN CENTRO DE SALUD N° 13 - VILLA CHA</t>
  </si>
  <si>
    <t>081017037601</t>
  </si>
  <si>
    <t>REFACCIONES VARIAS CENTRO DE INTEGRACIÓN Y TRATAMIENTO</t>
  </si>
  <si>
    <t>081017037701</t>
  </si>
  <si>
    <t>NUEVO HOSPITAL DE EMERGENCIAS - SALTA CAPITAL</t>
  </si>
  <si>
    <t>081017037801</t>
  </si>
  <si>
    <t>REACONDICIONAMIENTO Y REFUNCIONALIZACION RESIDENCIA EN</t>
  </si>
  <si>
    <t>081017037901</t>
  </si>
  <si>
    <t>OBRAS EN EL HOSPITAL RAGONE - SEGUNDA ETAPA</t>
  </si>
  <si>
    <t>081017038001</t>
  </si>
  <si>
    <t>AMPLIACIÓN DEL CENTRO DE SALUD N° 13 DE VILLA CHARTAS</t>
  </si>
  <si>
    <t>081017038101</t>
  </si>
  <si>
    <t>AMPLIACIÓN Y REFACCIÓN CENTRO DE SALUD Nº 41 Bº TRES CE</t>
  </si>
  <si>
    <t>081017038201</t>
  </si>
  <si>
    <t>CONSTRUC. NUEVO CENTRO DE SALUD EN B° DON SANTIAGO - EL</t>
  </si>
  <si>
    <t>081017038301</t>
  </si>
  <si>
    <t>REFACCIÓN INTEGRAL DE INSTALACIONES DEL CENTRO MARQ'AY</t>
  </si>
  <si>
    <t>081017038401</t>
  </si>
  <si>
    <t>AMPL. AULA VIRTUAL Y SALA MATERNAL CENTRO DE INTEGRACIÓ</t>
  </si>
  <si>
    <t>081017038501</t>
  </si>
  <si>
    <t>INSTALACIÓN ELÉCTRICA Y REFACCIONES EN EL EX GERIÁTRICO</t>
  </si>
  <si>
    <t>081017038601</t>
  </si>
  <si>
    <t>AMPLIACIÓN DE SERVICIO DE GUARDIA Y DIAGNÓSTICO POR IMÁ</t>
  </si>
  <si>
    <t>081017038701</t>
  </si>
  <si>
    <t>REFAC. CENTRO DE SALUD N° 34 - LA CIÉNAGA - SAN LORENZO</t>
  </si>
  <si>
    <t>081017038801</t>
  </si>
  <si>
    <t>AMPLIACIÓN HOGAR SAN RAFAEL ARCÁNGEL - CERRILLOS</t>
  </si>
  <si>
    <t>081017038901</t>
  </si>
  <si>
    <t>AMPLIACIÓN Y REFACCION HOSPITAL SANTA TERESITA</t>
  </si>
  <si>
    <t>081017039001</t>
  </si>
  <si>
    <t>AMPLIACIÓN GUARDIA HOSPITAL DE EL CARRIL</t>
  </si>
  <si>
    <t>081017039101</t>
  </si>
  <si>
    <t>REFACCIONES VARIAS EN PS COBOS</t>
  </si>
  <si>
    <t>081017039201</t>
  </si>
  <si>
    <t>NUEVAS INSTALAC. DE GAS, ELECTRICIDAD, AGUA Y DESAGÜES</t>
  </si>
  <si>
    <t>081017039301</t>
  </si>
  <si>
    <t>CONSTRUC. DE NUEVO CS VAQUEROS</t>
  </si>
  <si>
    <t>081017039401</t>
  </si>
  <si>
    <t>REACONDICIONAMIENTO Y NORMALIZACIÓN ELÉCTRICA HOSPITAL</t>
  </si>
  <si>
    <t>081017039501</t>
  </si>
  <si>
    <t>AMPLIACIÓN Y REFACCIÓN DEL SERVICIO DE ESTERILIZACIÓN D</t>
  </si>
  <si>
    <t>081017039601</t>
  </si>
  <si>
    <t>AMPLIACIÓN DE HOSPITAL SAN VICENTE DE PAUL PARA UNIDAD</t>
  </si>
  <si>
    <t>081017039701</t>
  </si>
  <si>
    <t>REFACC. LABORATORIO Y OFICINA PARA EL REG CIVIL HOSPITA</t>
  </si>
  <si>
    <t>081017039801</t>
  </si>
  <si>
    <t>CONSTRUC. DE NUEVO PS EL YUCHÁN</t>
  </si>
  <si>
    <t>081017039901</t>
  </si>
  <si>
    <t>IMPERMEABILIZACIÓN Y REPARACIÓN DE CUBIERTAS Y TAREAS V</t>
  </si>
  <si>
    <t>081017040001</t>
  </si>
  <si>
    <t>REFACCIÓN INTEGRAL DEL PUESTO SANITARIO KM 2 DE PLUMA D</t>
  </si>
  <si>
    <t>081017040101</t>
  </si>
  <si>
    <t>SUMINISTRO Y PUESTA EN FUNCIONAMIENTO GRUPOS ELECTRÓGEN</t>
  </si>
  <si>
    <t>081017040201</t>
  </si>
  <si>
    <t>CONSTRUCCIÓN NUEVO HOSPITAL DE CHICOANA</t>
  </si>
  <si>
    <t>081017040301</t>
  </si>
  <si>
    <t>NORMALIZACIÓN DE INSTALACIÓN ELÉCTRICA DEL HOSPITAL KAC</t>
  </si>
  <si>
    <t>081017040401</t>
  </si>
  <si>
    <t>AMPLIACIÓN Y REFACCIONES DE PUESTO SANITARIO POZO EL TI</t>
  </si>
  <si>
    <t>081017040501</t>
  </si>
  <si>
    <t>SISTEMA DE TRATAMIENTO DE LÍQUIDOS CLOACALES EN EL HOSP</t>
  </si>
  <si>
    <t>081017040601</t>
  </si>
  <si>
    <t>NUEVO HOSPITAL DE ROSARIO DE LERMA</t>
  </si>
  <si>
    <t>081017040701</t>
  </si>
  <si>
    <t>REFACCIÓN INTEGRAL DE PUESTO SANITARIO EL ARREMO</t>
  </si>
  <si>
    <t>081017040801</t>
  </si>
  <si>
    <t>REFACCIÓN Y AMPLIACIÓN CS ANIMANÁ</t>
  </si>
  <si>
    <t>081017040901</t>
  </si>
  <si>
    <t>REFACCIONES GENERALES EN DIVERSOS CENTROS DE SALUD Y PU</t>
  </si>
  <si>
    <t>081017041001</t>
  </si>
  <si>
    <t>CONSTRUC. DE PUESTO SANITARIO EN PARAJE 3 PARAÍSOS</t>
  </si>
  <si>
    <t>081017041101</t>
  </si>
  <si>
    <t>REFACCIÓN INTEGRAL DE CENTRO DE SALUD KM 6  - TARTAGAL</t>
  </si>
  <si>
    <t>081017041201</t>
  </si>
  <si>
    <t>REFACCIÓN INTEGRAL DE PUESTO SANITARIO TONONO  - TARTAG</t>
  </si>
  <si>
    <t>081017041301</t>
  </si>
  <si>
    <t>CONSTRUC. DE ALBERGUE PARA PUEBLOS ORIGINARIOS EN TARTA</t>
  </si>
  <si>
    <t>081017041401</t>
  </si>
  <si>
    <t>AMPLIACIÓN SECTOR INTERNACIÓN DE CS LOS TOLDOS</t>
  </si>
  <si>
    <t>081017041501</t>
  </si>
  <si>
    <t>AMPLIACIÓN Y REFACCIÓN HOSPITAL LA UNIÓN</t>
  </si>
  <si>
    <t>081017041601</t>
  </si>
  <si>
    <t>NUEVO HOSPITAL RICARDO SALINAS - EL POTRERO</t>
  </si>
  <si>
    <t>081017041701</t>
  </si>
  <si>
    <t>NUEVO CENTRO DE SALUD DRAGONES - 1° ETAPA - EMBARCACIÓN</t>
  </si>
  <si>
    <t>OBRAS VARIAS DE EDIFICIOS PÚBLICOS</t>
  </si>
  <si>
    <t>09 - MINISTERIO DE  INFRAESTRUCTURA</t>
  </si>
  <si>
    <t>MINISTERIO DE  INFRAESTRUCTURA</t>
  </si>
  <si>
    <t>092005005201</t>
  </si>
  <si>
    <t>REFACCIONES VARIAS EDIFICIO AVDA. BELGRANO ESQ. MITRE (S) - SALTA</t>
  </si>
  <si>
    <t>092005005401</t>
  </si>
  <si>
    <t>PUESTA EN VALOR DGR CASEROS - CAPITAL</t>
  </si>
  <si>
    <t>092005005701</t>
  </si>
  <si>
    <t>TERMINACIÓN EDIFICIO MUNICIPALGRAL. MOSCONI</t>
  </si>
  <si>
    <t>092005006201</t>
  </si>
  <si>
    <t>CIUDAD JUDICIAL DE ORÁN - 1RA.ETAPA</t>
  </si>
  <si>
    <t>092005006401</t>
  </si>
  <si>
    <t>OBRAS EDIFICIO LEGISLATURA</t>
  </si>
  <si>
    <t>092005006501</t>
  </si>
  <si>
    <t>REFACCIONES VARIAS REGISTRO CIVIL SALTA CAPITAL</t>
  </si>
  <si>
    <t>092005006601</t>
  </si>
  <si>
    <t>REFACCIONES VARIAS REGISTRO CIVIL SALTA CAPITAL - 2º ET</t>
  </si>
  <si>
    <t>092005006701</t>
  </si>
  <si>
    <t>READECUACIÓN ELÉCTRICA DEL 2DO BLOCK DEL CENTRO CÍVICO  BOURG, ALA ESTE Y ALA OESTE,</t>
  </si>
  <si>
    <t>092005006801</t>
  </si>
  <si>
    <t>REFACCIONES VARIAS EN COMPLEJO FRONTERIZO DE MISIÓN LA 2° ETAPA) - SANTA VICTORIA EST</t>
  </si>
  <si>
    <t>092005006901</t>
  </si>
  <si>
    <t>REMODELACIÓN CASA DE SALTA - BUENOS AIRES - CIUDAD AUTÓDE BS. AS.</t>
  </si>
  <si>
    <t>092005007001</t>
  </si>
  <si>
    <t>OBRA TERMINACIÓN DE EDIFICIO MUNICIPAL ETAPA II - GRAL.</t>
  </si>
  <si>
    <t>092006006303</t>
  </si>
  <si>
    <t>CONSTR. NVO. EDIFICIO SUBCOMISARÍA LA VIÑA Y NVO.EDIFICERPO POLICIA INFANTIL</t>
  </si>
  <si>
    <t>092006012001</t>
  </si>
  <si>
    <t>RECONSTRUCCIÓN PASILLOS Y PATIO CÁRCEL DE TARTAGAL</t>
  </si>
  <si>
    <t>092006013301</t>
  </si>
  <si>
    <t>DESTACAMENTO Bº ABDALA - ROSARIO DE LA FRONTERA</t>
  </si>
  <si>
    <t>092006013501</t>
  </si>
  <si>
    <t>CONSTR. POLÍGONO DE TIRO - SALTA-CAPITAL</t>
  </si>
  <si>
    <t>092007002902</t>
  </si>
  <si>
    <t>PROVISIÓN DE AGUA POTABLE EL ALGARROBAL - EL POTRERO</t>
  </si>
  <si>
    <t>OBRAS VARIAS DE AGUA Y SANEAMIENTO</t>
  </si>
  <si>
    <t>OBRAS VARIAS DE SALUD</t>
  </si>
  <si>
    <t>OBRAS DE DESARROLLO MUNICIPAL (OBRAS VARIAS)</t>
  </si>
  <si>
    <t>092007045703</t>
  </si>
  <si>
    <t>EQUIPAMIENTO POZO LUMBRERAS - RÍO PIEDRAS</t>
  </si>
  <si>
    <t>092007131703</t>
  </si>
  <si>
    <t>SUMINISTRO DE ENERGIA ELECTRICA A LOTEO 3 DE ABRIL</t>
  </si>
  <si>
    <t>PUESTA EN VALOR DGR (CALLE ESPAÑA) - SALTA</t>
  </si>
  <si>
    <t>092007144401</t>
  </si>
  <si>
    <t>OBRAS VARIAS EMERGENCIA SANITARIA - PCIA. DE SALTA</t>
  </si>
  <si>
    <t>092007144701</t>
  </si>
  <si>
    <t>CONSTRUCCIÓN PAVIMENTO DE HORMIGÓN CALLE GUEMES - METÁN</t>
  </si>
  <si>
    <t>092007149801</t>
  </si>
  <si>
    <t>REFACCIÓN DE CUBIERTAS EN EDIFICIO DE MITRE N° 331 (PROURA SALTA) - SALTA CAPITAL</t>
  </si>
  <si>
    <t>092007150001</t>
  </si>
  <si>
    <t>REFACCIONES VARIAS EDIFICIO UNATE (UNIVERSIDAD DE LA TEEDAD) - SALTA</t>
  </si>
  <si>
    <t>092007154301</t>
  </si>
  <si>
    <t>PISCINA DE NATACIÓN MUNICIPAL - MUNICIPIO DE EL TALA</t>
  </si>
  <si>
    <t>092007156601</t>
  </si>
  <si>
    <t>OBRAS COMPLEMENTARIAS RELLENO SANITARIO PARA RESIDUOS SS EN LA LOCALIDAD DE PICHANAL</t>
  </si>
  <si>
    <t>092007156801</t>
  </si>
  <si>
    <t>OBRAS VARIAS DE DEFENSAS Y ENCAUZAMIENTO EN LA PROVINCI</t>
  </si>
  <si>
    <t>092007156902</t>
  </si>
  <si>
    <t>RED DE AGUA PARA LOTEO AMPLIACIÓN B° GARCÍA BASALO - DPAPITAL - PROVINCIA DE SALTA</t>
  </si>
  <si>
    <t>092007156903</t>
  </si>
  <si>
    <t>SUMINISTRO DE E.E. A LOTEO AMPLIACIÓN B° GARCÍA BASALO ARTAMENTO CAPITAL - SALTA</t>
  </si>
  <si>
    <t>092007157001</t>
  </si>
  <si>
    <t>PAVIMENTACIÓN MUNICIPIOS CONSORCIO PLANTA ASFÁLTICA</t>
  </si>
  <si>
    <t>092007157601</t>
  </si>
  <si>
    <t>ADOQUINADO Y CORDÓN CUNETA EN EL MUNICIPIO DE ROSARIO DMA</t>
  </si>
  <si>
    <t>092007158001</t>
  </si>
  <si>
    <t>CORDÓN CUNETA DE HºAº EN DISTINTAS CALLES DE LA CIUDAD N CARLOS</t>
  </si>
  <si>
    <t>092007158901</t>
  </si>
  <si>
    <t>CORDÓN CUNETA CALLE DORREGO - ORÁN</t>
  </si>
  <si>
    <t>092007159101</t>
  </si>
  <si>
    <t>FINALIZACIÓN OBRAS DE INFRAESTRUCTURA SOCIAL EN AGUAS BS</t>
  </si>
  <si>
    <t>092007159801</t>
  </si>
  <si>
    <t>OBRAS VARIAS ARGENTINA HACE I</t>
  </si>
  <si>
    <t>092007160001</t>
  </si>
  <si>
    <t>PLAN OBRAS AGUA ARGENTINA HACE</t>
  </si>
  <si>
    <t>092007161001</t>
  </si>
  <si>
    <t>NODO LOGÍSTICO MULTIMODAL Y PUERTO SECO GÜEMES</t>
  </si>
  <si>
    <t>092007161501</t>
  </si>
  <si>
    <t>CONSTR. PILETA DE NATACIÓN EN DEPENDENCIAS DEL EJERCITONTINO SALTA-CAPITAL</t>
  </si>
  <si>
    <t>092007161701</t>
  </si>
  <si>
    <t>SECRETARÍA DE NIÑEZ, ADOLESCENCIA Y FAMILIA (CALLE GÜEM2) - SALTA</t>
  </si>
  <si>
    <t>092007162001</t>
  </si>
  <si>
    <t>OBRAS VS. PLANES NACIONALES (CONTRAPARTE)</t>
  </si>
  <si>
    <t>092007162501</t>
  </si>
  <si>
    <t>DESAGÜES PLUVIALES EN EL MONUMENTO AL GRAL. MARTÍN MIGUGÜEMES - DPTO. CAPITAL</t>
  </si>
  <si>
    <t>092007162701</t>
  </si>
  <si>
    <t>AMPL. DE RED DE AGUA PARA B° FERROVIARIO SECTOR 4 DE LADE SALVADOR MAZZA</t>
  </si>
  <si>
    <t>092007163201</t>
  </si>
  <si>
    <t>ESTUDIOS Y PROYECTOS PARA PREINVERSIÓN</t>
  </si>
  <si>
    <t>092007167801</t>
  </si>
  <si>
    <t>CONSTR. DE PUENTE CARRETERO MIXTO EN RUTA PROVINCIAL N°BRE RÍO EL CANDADO - SVO</t>
  </si>
  <si>
    <t>092007168301</t>
  </si>
  <si>
    <t>CORDÓN CUNETA Y VEREDA DE H° S° BARRIO 20 DE JUNIO - SRA NUEVA ORÁN</t>
  </si>
  <si>
    <t>092007169201</t>
  </si>
  <si>
    <t>TOMA Y ACUEDUCTO PALERMO - PAYOGASTA</t>
  </si>
  <si>
    <t>092007171602</t>
  </si>
  <si>
    <t>ELECTRIFICACIÓN BARRIOS EN EL QUEBRACHAL - EL QUEBRACHA</t>
  </si>
  <si>
    <t>092007172501</t>
  </si>
  <si>
    <t>ILUMINACIÓN CRUCE RUTAS NACIONAL 16 Y PROVINCIAL 30, ENOCALIDAD CORONEL OLLEROS</t>
  </si>
  <si>
    <t>092007172801</t>
  </si>
  <si>
    <t>CONSTR. CENTRO CULTURAL Y SUM - LA MERCED</t>
  </si>
  <si>
    <t>092007173601</t>
  </si>
  <si>
    <t>INFRAESTRUCTURA URBANA EN PAYOGASTA - PAYOGASTA</t>
  </si>
  <si>
    <t>092007174101</t>
  </si>
  <si>
    <t>OBRAS DE INFRAESTRUCTURA URBANA EN RIVADAVIA BANDA SUR</t>
  </si>
  <si>
    <t>092007175801</t>
  </si>
  <si>
    <t>PAVIMENTO ARTICULADO EN CALLESVARIAS - GRAL. BALLIVIÁN TO. SAN MARTÍN</t>
  </si>
  <si>
    <t>092007176301</t>
  </si>
  <si>
    <t>PAVIMENTACIÓN CALLES VARIAS GRAL. MOSCONI - GRAL. MOSCO</t>
  </si>
  <si>
    <t>092007176401</t>
  </si>
  <si>
    <t>OBRAS DE INFRAESTRUCTURA URBANA ISLA DE CAÑAS</t>
  </si>
  <si>
    <t>092007176701</t>
  </si>
  <si>
    <t>OBRAS DE INFRAESTRUCTURA URBANA EN SANTA VICTORIA ESTE</t>
  </si>
  <si>
    <t>092007177501</t>
  </si>
  <si>
    <t>PUESTA EN VALOR DEL PREDIO EX PALÚDICA Y CONFORMACIÓN DPACIO PÚBLICO (CIUDAD DE LA MÚ</t>
  </si>
  <si>
    <t>092007177801</t>
  </si>
  <si>
    <t>CONSTRUC. SEDE UPATECO - CAFAYATE</t>
  </si>
  <si>
    <t>092007177901</t>
  </si>
  <si>
    <t>OBRAS DE REFUNCIONALIZACIÓN Y PUESTA EN VALOR EDIFICIO C. MARIANO CABEZÓN</t>
  </si>
  <si>
    <t>092007178001</t>
  </si>
  <si>
    <t>READECUACIÓNES VARIAS EN SEDE UPATECO PEREYRA ROZAS</t>
  </si>
  <si>
    <t>092007178101</t>
  </si>
  <si>
    <t>CONSTRUC. SEDE UPATECO - SAN LORENZO</t>
  </si>
  <si>
    <t>092007178201</t>
  </si>
  <si>
    <t>OBRAS COMPLEMENTARIAS SALA VELATORIA - EL TALA</t>
  </si>
  <si>
    <t>092007178301</t>
  </si>
  <si>
    <t>CONSTRUC. SEDE UPATECO - SAN ANTONIO DE LOS COBRES</t>
  </si>
  <si>
    <t>092007178401</t>
  </si>
  <si>
    <t>REFACCIÓN HOGAR DE ANCIANOS ORÁN</t>
  </si>
  <si>
    <t>092007178501</t>
  </si>
  <si>
    <t>CONSTRUC. SEDE UPATECO - MOSCONI</t>
  </si>
  <si>
    <t>092007178601</t>
  </si>
  <si>
    <t>CONSTRUC. DE ALCANTARILLAS EN CALLE ACCESO A NODO LOGÍSY PUERTO SECO EN GRAL. GÜEMES</t>
  </si>
  <si>
    <t>092007178701</t>
  </si>
  <si>
    <t>ELECTRIFICACIÓN DE RED DE BAJA TENSIÓN Y ALUMBRADO PÚBL° ETAPA EN EL PARAJE EL CEIBAL</t>
  </si>
  <si>
    <t>092007178801</t>
  </si>
  <si>
    <t>MEJORAS DEL SISTEMA DE AGUA POTABLE - LOCALIDAD DE LUMB</t>
  </si>
  <si>
    <t>092007178901</t>
  </si>
  <si>
    <t>CONTRATACIÓN DE CONSULTORÍA PARA LA REALIZACIÓN DE LA MA PARA LA LIBERACIÓN DE LA TRA</t>
  </si>
  <si>
    <t>092007179001</t>
  </si>
  <si>
    <t>TERMINACIÓN EDIFICIO CULTURAL - GRAL. PIZARRO</t>
  </si>
  <si>
    <t>092007179101</t>
  </si>
  <si>
    <t>ANFITEATRO CULTURAL Y DEPORTIVO CACHI - SEGUNDA ETAPA -</t>
  </si>
  <si>
    <t>092007179201</t>
  </si>
  <si>
    <t>OBRAS DE EMERGENCIA EN CERRILLOS - MUNICIPIO DE CERRILL</t>
  </si>
  <si>
    <t>092007179301</t>
  </si>
  <si>
    <t>OBRAS COMPLEMENTARIAS - SALA VELATORIA MUNICIPAL - LOCA</t>
  </si>
  <si>
    <t>092007179401</t>
  </si>
  <si>
    <t>SALÓN MULTIFUNCIÓN COMPLEJO DEPORTIVO - COLONIA SANTA R</t>
  </si>
  <si>
    <t>092007179501</t>
  </si>
  <si>
    <t>CONSTRUC. SALA DE VELATORIO COMUNITARIA - PICHANAL</t>
  </si>
  <si>
    <t>092007179601</t>
  </si>
  <si>
    <t>OBRAS COMPLEMENTARIAS EN PLANTA DE TRATAMIENTO DE RESID</t>
  </si>
  <si>
    <t>092007179701</t>
  </si>
  <si>
    <t>OBRAS VARIAS EN MUNICIPIOS APOLINARIO SARAVIA</t>
  </si>
  <si>
    <t>092007179801</t>
  </si>
  <si>
    <t>OBRAS VARIAS EN MUNICIPIOS EL QUEBRACHAL</t>
  </si>
  <si>
    <t>092007179901</t>
  </si>
  <si>
    <t>OBRAS VARIAS EN MUNICIPIOS GENERAL PIZARRRO</t>
  </si>
  <si>
    <t>092007180001</t>
  </si>
  <si>
    <t>OBRAS VARIAS EN MUNICIPIOS JOAQUÍN V. GONZALEZ</t>
  </si>
  <si>
    <t>092007180101</t>
  </si>
  <si>
    <t>OBRAS VARIAS EN MUNICIPIOS LAS LAJITAS</t>
  </si>
  <si>
    <t>092007180201</t>
  </si>
  <si>
    <t>OBRAS DE ALUMBRADO PÚBLICO - EL QUEBRACHAL</t>
  </si>
  <si>
    <t>092007180301</t>
  </si>
  <si>
    <t>SUMINISTRO DE ENERGÍA ELÉCTRICA Bº GAUCHITO GIL, JOAQUÍ</t>
  </si>
  <si>
    <t>092007180401</t>
  </si>
  <si>
    <t>ELECTRIFICACION BARRIO NUEVO SALTA FORESTAL</t>
  </si>
  <si>
    <t>092007180501</t>
  </si>
  <si>
    <t>SUMINISTRO DE ENERGÍA ELÉCTRICA BARRIO LUJAN ETAPA II C</t>
  </si>
  <si>
    <t>092007180601</t>
  </si>
  <si>
    <t>RED ELECTRICA LOTEO VIRGEN REINA DE LOS CIELOS</t>
  </si>
  <si>
    <t>092007180701</t>
  </si>
  <si>
    <t>ALUMBRADO PÚBLICO EN BARRIOS EL CARRIL</t>
  </si>
  <si>
    <t>092007180801</t>
  </si>
  <si>
    <t>ILUMINACIÓN LED SAN ISIDRO, JOAQUIN RUEDA Y ALTOS HORNO</t>
  </si>
  <si>
    <t>092007180901</t>
  </si>
  <si>
    <t>ILUMINACIÓN CALLES VARIAS METÁN</t>
  </si>
  <si>
    <t>092007181001</t>
  </si>
  <si>
    <t>ELECTRIFICACIÓN PARAJE SECLANTAS ADENTRO</t>
  </si>
  <si>
    <t>092007181101</t>
  </si>
  <si>
    <t>SUMINISTRO DE ENERGÍA ELÉCTRICA - RIVADAVIA BANDA NORTE</t>
  </si>
  <si>
    <t>092007181201</t>
  </si>
  <si>
    <t>SUMINISTRO DE ENERGÍA ELÉCTRICA EN COMUNIDADES - SANTA</t>
  </si>
  <si>
    <t>092007181301</t>
  </si>
  <si>
    <t>ELECTRIFICACIÓN BARRIO EX PROVIPO - ROSARIO DE LA FRONT</t>
  </si>
  <si>
    <t>092007181401</t>
  </si>
  <si>
    <t>ALUMBRADO PÚBLICO EN DISTINTOS PUNTOS DE LA CIUDAD - RO</t>
  </si>
  <si>
    <t>092007181501</t>
  </si>
  <si>
    <t>ELECTRIFICACIÓN SAN LUCAS -2º ETAPA - SAN CARLOS</t>
  </si>
  <si>
    <t>092007181601</t>
  </si>
  <si>
    <t>SUMINISTRO DE ENERGÍA ELÉCTRICA EN COMUNIDADES - GRAL.</t>
  </si>
  <si>
    <t>092007181701</t>
  </si>
  <si>
    <t>OBRAS DE ALUMBRADO PÚBLICO - GRAL. MOSCONI</t>
  </si>
  <si>
    <t>092007181801</t>
  </si>
  <si>
    <t>TENDIDO DE RED ELÉCTRICA HACIA RODEO PAMPA - STA. VICTO</t>
  </si>
  <si>
    <t>092007181901</t>
  </si>
  <si>
    <t>CENTRO TERRITORIALES DE GÉNERO ORÁN</t>
  </si>
  <si>
    <t>092007182001</t>
  </si>
  <si>
    <t>CENTRO TERRITORIALES DE GÉNERO TARTAGAL</t>
  </si>
  <si>
    <t>092007182101</t>
  </si>
  <si>
    <t>CONSTRUC. CENTRO DE DESARROLLO INFANTIL - PROVINCIA</t>
  </si>
  <si>
    <t>092007182201</t>
  </si>
  <si>
    <t>OBRAS HÍDRICAS CIUDAD DE SALTA</t>
  </si>
  <si>
    <t>092007182301</t>
  </si>
  <si>
    <t>CONSTRUC. DE PISCINA SEMIOLÍMPICA EN BALNEARIO MUNICIPA</t>
  </si>
  <si>
    <t>092007182401</t>
  </si>
  <si>
    <t>AMPLIACIÓN SALÓN COMUNITARIO TACUIL - MOLINOS</t>
  </si>
  <si>
    <t>092007182501</t>
  </si>
  <si>
    <t>ILUMINACIÓN CANCHA AMAICHA - MOLINOS</t>
  </si>
  <si>
    <t>092007182601</t>
  </si>
  <si>
    <t>ILUMINACIÓN CANCHA DE FÚTBOL - GRAL. BALLIVIÁN</t>
  </si>
  <si>
    <t>092007182701</t>
  </si>
  <si>
    <t>PAVIMENTO ARTICULADO CON ADOQUINES DE HORMIGÓN DE ALTO</t>
  </si>
  <si>
    <t>092007182801</t>
  </si>
  <si>
    <t>092007182901</t>
  </si>
  <si>
    <t>PAVIMENTO CON HORMIGÓN EN BARRIO LOS CEIBOS II - SALTA</t>
  </si>
  <si>
    <t>092007183001</t>
  </si>
  <si>
    <t>PAVIMENTO DE HORMIGÓN EN CALLE TNTE, NAVÍO FERNANDO VIL</t>
  </si>
  <si>
    <t>092007183101</t>
  </si>
  <si>
    <t>PAVIMENTO DE H° SIMPLE ACCESO PARAJE LA ISLA - SAN JOSÉ</t>
  </si>
  <si>
    <t>092007183201</t>
  </si>
  <si>
    <t>PAVIMENTO DE H° SIMPLE CALLE CARLOS ARAOZ B° LOS TARCOS</t>
  </si>
  <si>
    <t>092007183301</t>
  </si>
  <si>
    <t>CORDÓN CUNETA EN B° GÜEMES - ETAPA II - LA MERCED</t>
  </si>
  <si>
    <t>092007183401</t>
  </si>
  <si>
    <t>CORDÓN CUNETA Y PAVIMENTO DE H° SIMPLE EN BARRIO LA TRA</t>
  </si>
  <si>
    <t>092007183501</t>
  </si>
  <si>
    <t>PAVIMENTO DE HORMIGÓN EN CASCO HISTÓRICO EL CARRIL - 1°</t>
  </si>
  <si>
    <t>092007183601</t>
  </si>
  <si>
    <t>CORDÓN CUNETA EN BARRIO SANTA ROSA - CAMPO SANTO</t>
  </si>
  <si>
    <t>092007183701</t>
  </si>
  <si>
    <t>PAVIMENTO ARTICULADO - ETAPA II - B° 25 DE MAYO - EL BO</t>
  </si>
  <si>
    <t>092007183801</t>
  </si>
  <si>
    <t>PAVIMENTO Y CONSTRUC. CORDÓN CUNETA CALLE GRAL. GÜEMES</t>
  </si>
  <si>
    <t>092007183901</t>
  </si>
  <si>
    <t>CONSTRUC. DE CALZADA PARA ACCESO AL NODO LOGÍSTICO Y PU</t>
  </si>
  <si>
    <t>092007184001</t>
  </si>
  <si>
    <t>CONSTRUC. DE ADOQUINADO EN CALLE MADELMO DÍAZ Y SALTA -</t>
  </si>
  <si>
    <t>092007184101</t>
  </si>
  <si>
    <t>CONSTRUC. PÓRTICO DE ACCESO AL PUEBLO DE SECLANTÁS POR</t>
  </si>
  <si>
    <t>092007184201</t>
  </si>
  <si>
    <t>CONSTRUC. DE PLATABANDA E ILUMINACIÓN PÚBLICA LED AV. G</t>
  </si>
  <si>
    <t>092007184301</t>
  </si>
  <si>
    <t>CONSTRUC. DE CORDÓN CUNETA H°S° BARRIO MITRE - ORÁN</t>
  </si>
  <si>
    <t>092007184401</t>
  </si>
  <si>
    <t>REPAVIMENTACIÓN CON HORMIGÓN SIMPLE EN BARRIO SAN RAFAE</t>
  </si>
  <si>
    <t>092007184501</t>
  </si>
  <si>
    <t>CONSTRUC. PAVIMENTO ARTICULADO - RIVADAVIA BANDA SUR</t>
  </si>
  <si>
    <t>092007184601</t>
  </si>
  <si>
    <t>SUMINISTRO DE ENERGÍA A PARAJE LOTE 14 ETAPA I - DPTO.</t>
  </si>
  <si>
    <t>092007184701</t>
  </si>
  <si>
    <t>SUMINISTRO DE ENERGÍA A PARAJE LA PUNTANA EL ALGARROBAL</t>
  </si>
  <si>
    <t>092007184801</t>
  </si>
  <si>
    <t>PAVIMENTO ADOQUINES MISIÓN LA PAZ</t>
  </si>
  <si>
    <t>092007184901</t>
  </si>
  <si>
    <t>PAVIMENTO DE HORMIGÓN SIMPLE EN AVENIDA INDEPENDENCIA -</t>
  </si>
  <si>
    <t>092007185001</t>
  </si>
  <si>
    <t>PAVIMENTACIÓN CALLES VARIAS - APOLINARIO SARAVIA</t>
  </si>
  <si>
    <t>092007185101</t>
  </si>
  <si>
    <t>PAVIMENTO CALLES VARIAS - EL QUEBRACHAL</t>
  </si>
  <si>
    <t>092007185201</t>
  </si>
  <si>
    <t>CONST.  CORDÓN Y VEREDA LUIS BURELA  MISIÓN ENACORE - G</t>
  </si>
  <si>
    <t>092007185301</t>
  </si>
  <si>
    <t>PAVIMENTACIÓN CALLES VARIAS - J. V. GONZÁLEZ</t>
  </si>
  <si>
    <t>092007185401</t>
  </si>
  <si>
    <t>PAVIMENTO AVDA. PRINCIPALES</t>
  </si>
  <si>
    <t>092007185501</t>
  </si>
  <si>
    <t>ADOQUINADO AVDA. BARRIO NUESTRA SEÑORA DE LUJÁN - CACHI</t>
  </si>
  <si>
    <t>092007185601</t>
  </si>
  <si>
    <t>PAVIMENTO CALLES VARIAS CIUDAD DE SALTA</t>
  </si>
  <si>
    <t>092007185701</t>
  </si>
  <si>
    <t>OBRAS VARIAS DE ILUMINACIÓN EN LA CIUDAD DE SALTA</t>
  </si>
  <si>
    <t>092007185801</t>
  </si>
  <si>
    <t>PAVIMENTO Y CORDÓN CUNETA - SAN LORENZO</t>
  </si>
  <si>
    <t>092007185901</t>
  </si>
  <si>
    <t>PAVIMENTACIÓN CALLES VARIAS - CERRILLOS</t>
  </si>
  <si>
    <t>092007186001</t>
  </si>
  <si>
    <t>ADOQUINADO Y CORDÓN CUNETA EN BARRIOS DE LA MERCED</t>
  </si>
  <si>
    <t>092007186101</t>
  </si>
  <si>
    <t>OBRAS DE INFRAESTRUCTURA URBANA EN CHICOANA</t>
  </si>
  <si>
    <t>092007186201</t>
  </si>
  <si>
    <t>OBRAS DE INFRAESTRUCTURA URBANA EN EL CARRIL</t>
  </si>
  <si>
    <t>092007186301</t>
  </si>
  <si>
    <t>ADOQUINADO AV. PRINCIPAL COBOS - 3ª ETAPA</t>
  </si>
  <si>
    <t>092007186401</t>
  </si>
  <si>
    <t>PAVIMENTO ARTICULADO Y CORDÓN CUNETA EN CALLES VARIAS -</t>
  </si>
  <si>
    <t>092007186501</t>
  </si>
  <si>
    <t>PAVIMENTO CALLES CÉNTRICAS - GRAL. GÜEMES</t>
  </si>
  <si>
    <t>092007186601</t>
  </si>
  <si>
    <t>CORDÓN CUNETA EN BARRIOS - GRAL. GÜEMES</t>
  </si>
  <si>
    <t>092007186701</t>
  </si>
  <si>
    <t>OBRAS DE INFRAESTRUCTURA URBANA EN GUACHIPAS</t>
  </si>
  <si>
    <t>092007186801</t>
  </si>
  <si>
    <t>OBRAS DE INFRAESTRUCTURA URBANA EN IRUYA</t>
  </si>
  <si>
    <t>092007186901</t>
  </si>
  <si>
    <t>OBRAS DE INFRAESTRUCTURA URBANA EN LA CALDERA</t>
  </si>
  <si>
    <t>092007187001</t>
  </si>
  <si>
    <t>PAVIMENTACIÓN CALLE JULIO CORTÁZAR - ETAPA 1</t>
  </si>
  <si>
    <t>092007187101</t>
  </si>
  <si>
    <t>OBRAS DE INFRAESTRUCTURA URBANA EN LA CANDELARIA</t>
  </si>
  <si>
    <t>092007187201</t>
  </si>
  <si>
    <t>OBRAS DE INFRAESTRUCTURA URBANA EN EL TALA</t>
  </si>
  <si>
    <t>092007187301</t>
  </si>
  <si>
    <t>OBRAS DE INFRAESTRUCTURA URBANA EN EL JARDÍN</t>
  </si>
  <si>
    <t>092007187401</t>
  </si>
  <si>
    <t>OBRAS DE INFRAESTRUCTURA URBANA EN LA POMA</t>
  </si>
  <si>
    <t>092007187501</t>
  </si>
  <si>
    <t>2º ETAPA PAVIMENTO CAMPING CORONEL MOLDES</t>
  </si>
  <si>
    <t>092007187601</t>
  </si>
  <si>
    <t>PAVIMENTACIÓN CALLE GRAL. GÜEMES - 2º ETAPA - LA VIÑA</t>
  </si>
  <si>
    <t>092007187701</t>
  </si>
  <si>
    <t>PAVIMENTACIÓN CALLE CAMINO AL CEMENTERIO (ADOQUINADO) -</t>
  </si>
  <si>
    <t>092007187801</t>
  </si>
  <si>
    <t>OBRAS DE INFRAESTRUCTURA URBANA EN SAN ANTONIO DE LOS C</t>
  </si>
  <si>
    <t>092007187901</t>
  </si>
  <si>
    <t>OBRAS DE INFRAESTRUCTURA URBANA EN TOLAR GRANDE</t>
  </si>
  <si>
    <t>092007188001</t>
  </si>
  <si>
    <t>OBRAS DE INFRAESTRUCTURA URBANA EN EL GALPÓN</t>
  </si>
  <si>
    <t>092007188101</t>
  </si>
  <si>
    <t>PAVIMENTO BARRIO MATADEROS - METÁN</t>
  </si>
  <si>
    <t>092007188201</t>
  </si>
  <si>
    <t>CONSTRUC. PAVIMENTO CALLES VARIAS - RÍO PIEDRAS</t>
  </si>
  <si>
    <t>092007188301</t>
  </si>
  <si>
    <t>CONSTRUC. CORDÓN CUNETA CALLES VARIAS - RÍO PIEDRAS</t>
  </si>
  <si>
    <t>092007188401</t>
  </si>
  <si>
    <t>ADOQUINADO CALLES VARIAS EN PUEBLO SECLANTAS Y VILLA EL</t>
  </si>
  <si>
    <t>092007188501</t>
  </si>
  <si>
    <t>OBRAS DE INFRAESTRUCTURA URBANA EN AGUAS BLANCAS</t>
  </si>
  <si>
    <t>092007188601</t>
  </si>
  <si>
    <t>OBRAS DE INFRAESTRUCTURA URBANA EN COLONIA SANTA ROSA</t>
  </si>
  <si>
    <t>092007188701</t>
  </si>
  <si>
    <t>OBRAS DE INFRAESTRUCTURA URBANA EN HIPÓLITO IRIGOYEN</t>
  </si>
  <si>
    <t>092007188801</t>
  </si>
  <si>
    <t>PAVIMENTACIÓN CALLES VARIAS ORÁN</t>
  </si>
  <si>
    <t>092007188901</t>
  </si>
  <si>
    <t>OBRAS DE INFRAESTRUCTURA URBANA EN PICHANAL</t>
  </si>
  <si>
    <t>092007189001</t>
  </si>
  <si>
    <t>OBRAS DE INFRAESTRUCTURA URBANA EN URUNDEL</t>
  </si>
  <si>
    <t>092007189101</t>
  </si>
  <si>
    <t>OBRAS DE INFRAESTRUCTURA URBANA EN RIVADAVIA BANDA NORT</t>
  </si>
  <si>
    <t>092007189201</t>
  </si>
  <si>
    <t>OBRAS DE INFRAESTRUCTURA URBANA - EL POTRERO</t>
  </si>
  <si>
    <t>092007189301</t>
  </si>
  <si>
    <t>PAVIMENTO DE HORMIGÓN ARMADO - CAMPO QUIJANO</t>
  </si>
  <si>
    <t>092007189401</t>
  </si>
  <si>
    <t>PAVIMENTO CALLES VARIAS LA SILLETA</t>
  </si>
  <si>
    <t>092007189501</t>
  </si>
  <si>
    <t>REPAVIMENTACIÓN DE CALLES VARIAS - ROSARIO DE LERMA</t>
  </si>
  <si>
    <t>092007189601</t>
  </si>
  <si>
    <t>OBRAS DE INFRAESTRUCTURA URBANA - ANGASTACO</t>
  </si>
  <si>
    <t>092007189701</t>
  </si>
  <si>
    <t>PAVIMENTO ARTICULADO EN AVDA. ISLAS MALVINAS - ANIMANÁ</t>
  </si>
  <si>
    <t>092007189801</t>
  </si>
  <si>
    <t>ADOQUINADO CALLES VARIAS - SAN CARLOS</t>
  </si>
  <si>
    <t>092007189901</t>
  </si>
  <si>
    <t>PAVIMENTACIÓN CALLES VARIAS - AGUARAY</t>
  </si>
  <si>
    <t>092007190001</t>
  </si>
  <si>
    <t>CONSTRUC. DE CORDÓN CUNETA, BADENES CUNETAS Y VEREDAS,</t>
  </si>
  <si>
    <t>092007190101</t>
  </si>
  <si>
    <t>OBRAS DE INFRAESTRUCTURA URBANA EN EMBARCACIÓN</t>
  </si>
  <si>
    <t>092007190201</t>
  </si>
  <si>
    <t>PAVIMENTACIÓN CALLES VARIAS - SALVADOR MAZZA</t>
  </si>
  <si>
    <t>092007190301</t>
  </si>
  <si>
    <t>OBRAS DE INFRAESTRUCTURA URBANA - TARTAGAL</t>
  </si>
  <si>
    <t>092007190401</t>
  </si>
  <si>
    <t>OBRAS DE INFRAESTRUCTURA URBANA LOS TOLDOS</t>
  </si>
  <si>
    <t>092007190501</t>
  </si>
  <si>
    <t>OBRAS DE INFRAESTRUCTURA URBANA NAZARENO</t>
  </si>
  <si>
    <t>092007190601</t>
  </si>
  <si>
    <t>OBRAS DE INFRAESTRUCTURA URBANA SANTA VICTORIA OESTE</t>
  </si>
  <si>
    <t>092007190701</t>
  </si>
  <si>
    <t>SUMINISTRO DE ENERGÍA ELÉCTRICA A PARAJE SAN ISIDRO ETA - SECLANTÁS</t>
  </si>
  <si>
    <t>092007190801</t>
  </si>
  <si>
    <t>PASARELA SOBRE RÍO JURAMENTO - J. V. GONZÁLEZ</t>
  </si>
  <si>
    <t>092007190901</t>
  </si>
  <si>
    <t>CONSTRUC. DE CORDÓN CUNETA EN CALLES VARIAS - APOLINARI</t>
  </si>
  <si>
    <t>092007191001</t>
  </si>
  <si>
    <t>PAVIMENTO Y CORDÓN CUNETA EN CALLE 25 DE MAYO ENTRE 12</t>
  </si>
  <si>
    <t>092007191201</t>
  </si>
  <si>
    <t>OBRAS DE INTERÉS DEPARTAMENTAL - PROVINCIA</t>
  </si>
  <si>
    <t>092007191301</t>
  </si>
  <si>
    <t>CONSTRUC. MUROS DE ALA EN ALCANTARILLA DESAGÜES PLUVIAL</t>
  </si>
  <si>
    <t>092007191401</t>
  </si>
  <si>
    <t>OBRA BÁSICA Y DESAGÜES SOBRE AVDA. 24 DE SEPTIEMBRE ETA</t>
  </si>
  <si>
    <t>092007191501</t>
  </si>
  <si>
    <t>CONSTRUC. CLUB DE DÍA - 2° ETAPA - NAZARENO</t>
  </si>
  <si>
    <t>092007191601</t>
  </si>
  <si>
    <t>MEJORAMIENTO DE ALUMBRADO PÚBLICO EN ACCESOS Y CALLES P</t>
  </si>
  <si>
    <t>092008009307</t>
  </si>
  <si>
    <t>TERMINAL DE ÓMNIBUS DE GENERAL GÜEMES</t>
  </si>
  <si>
    <t>092008026504</t>
  </si>
  <si>
    <t>REDES DE DISTRIBUCIÓN ELÉCTRI CA VALLE DE LURACATAO MOL</t>
  </si>
  <si>
    <t>092008036501</t>
  </si>
  <si>
    <t>ELECTRIFICACIÓN RURAL EN GRAL. PIZARRO</t>
  </si>
  <si>
    <t>092008055001</t>
  </si>
  <si>
    <t>CONSOLIDACIÓN, REFUERZO Y REFACCIONES EN 1° PATIO Y FAC- CASA VICTORINO DE LA PLAZA -</t>
  </si>
  <si>
    <t>092008055401</t>
  </si>
  <si>
    <t>CATEDRAL BASÍLICA - SALTA</t>
  </si>
  <si>
    <t>092008057901</t>
  </si>
  <si>
    <t>READECUACIONES Y MEJORAS EN COMPLEJO FRONTERIZO PASO DE</t>
  </si>
  <si>
    <t>092008058801</t>
  </si>
  <si>
    <t>CERCADO PERIMETRAL Y LIMPIEZA PREDIO NODO LOGÍSTICO INTAL Y PUERTO SECO - GRAL. GÜEME</t>
  </si>
  <si>
    <t>092008058901</t>
  </si>
  <si>
    <t>PLAN DE MÍNIMA DE DRENAJES, DEFENSAS Y ENCAUZAMIENTOS DPROVINCIA DE SALTA - 2021-2022</t>
  </si>
  <si>
    <t>092008059001</t>
  </si>
  <si>
    <t>PLAN DE MÍNIMA DE DEFENSAS, CONTROL DE EROSIÓN Y ENCAUZTOS DE LA PROVINCIA DE SALTA -</t>
  </si>
  <si>
    <t>092008059101</t>
  </si>
  <si>
    <t>PUESTA EN FUNCIONAMIENTO DE REPRESA REGULADORA DE LA LOAD DE LA MERCED</t>
  </si>
  <si>
    <t>092008059201</t>
  </si>
  <si>
    <t>ENCAUZAMIENTO Y DEFENSA EN EL MARGEN IZQUIERDA EN EL RÍSCHA PARA PLANTA DEPURADORA -</t>
  </si>
  <si>
    <t>092008059301</t>
  </si>
  <si>
    <t>ENCAUZAMIENTO RIO DORADO PARAJE EL BORDO</t>
  </si>
  <si>
    <t>092008059401</t>
  </si>
  <si>
    <t>ELECTRIFICACIÓN PARAJE EL ALGARROBAL MUNICIPIO JOAQUÍN</t>
  </si>
  <si>
    <t>092008059501</t>
  </si>
  <si>
    <t>ALUMBRADO PÚBLICO SOBRE CRUCES DE RUTAS Nº30 Y Nº16 - L</t>
  </si>
  <si>
    <t>092008059601</t>
  </si>
  <si>
    <t>CERCO PERIMETRAL AERÓDROMO CACHI</t>
  </si>
  <si>
    <t>092008059701</t>
  </si>
  <si>
    <t>INSTALACIÓN DE COLUMNAS Y LUMINARIAS PARA ILUMINACIÓN P</t>
  </si>
  <si>
    <t>092008059801</t>
  </si>
  <si>
    <t>REFUNCIONALIZACIÓN RED DEL ALUMBRADO PÚBLICO EN LA ROTO</t>
  </si>
  <si>
    <t>092008059901</t>
  </si>
  <si>
    <t>ACONDICIONAMIENTO HIDRAULICO EN EL ARROYO LA CALDERILLA</t>
  </si>
  <si>
    <t>092008060001</t>
  </si>
  <si>
    <t>AMPLIACIÓN DE ILUMINACIÓN SOBRE CRUCE DE RUTAS PROVINCI</t>
  </si>
  <si>
    <t>092008060101</t>
  </si>
  <si>
    <t>NUEVA RED DE ALUMBRADO PÚBLICO ACCESO A CAMPO DURAND</t>
  </si>
  <si>
    <t>092008060201</t>
  </si>
  <si>
    <t>CONSTRUC. DE PUENTES CARRETEROS SOBRE RÍO SAN JOSÉ Y RÍ</t>
  </si>
  <si>
    <t>092008060301</t>
  </si>
  <si>
    <t>OBRAS DE ACONDICIONAMIENTO EN ACCESOS CAFAYATE (SENDAS</t>
  </si>
  <si>
    <t>092008060401</t>
  </si>
  <si>
    <t>CONECTIVIDAD VIAL CIUDAD DE SALTA - AV. COSTANERA</t>
  </si>
  <si>
    <t>092008060501</t>
  </si>
  <si>
    <t>PARQUE INDUSTRIAL DEL SUR SEGUNDA ETAPA - ROSARIO DE LA</t>
  </si>
  <si>
    <t>092008060601</t>
  </si>
  <si>
    <t>REFACCIÓN TERMINAL DE ÓMNIBUS - AGUARAY</t>
  </si>
  <si>
    <t>092008060701</t>
  </si>
  <si>
    <t>REPARACIÓN INTEGRAL TERMINAL DE OMNIBUS - SALVADOR MAZZ</t>
  </si>
  <si>
    <t>092008060801</t>
  </si>
  <si>
    <t>RENOVACIÓN INTEGRAL DE LA TERMINAL DE OMNIBUS DE GRAL.</t>
  </si>
  <si>
    <t>092008060901</t>
  </si>
  <si>
    <t>REF. RED DE ALUMBRADO PÚBLICO SOBRE RN° 68 LA MERCED</t>
  </si>
  <si>
    <t>092008061001</t>
  </si>
  <si>
    <t>ILUMINACIÓN RP Nº 12</t>
  </si>
  <si>
    <t>092008061101</t>
  </si>
  <si>
    <t>TENDIDO RED DE BAJA SECTOR BAJADA YACONES</t>
  </si>
  <si>
    <t>092008061201</t>
  </si>
  <si>
    <t>ILUMINACIÓN RUTA NAC. Nº 68 TRAMO EL CARMEN</t>
  </si>
  <si>
    <t>092008061301</t>
  </si>
  <si>
    <t>ELECTRIFICACIÓN JURAMENTO</t>
  </si>
  <si>
    <t>092008061401</t>
  </si>
  <si>
    <t>ALUMBRADO PÚBLICO EN RUTA PROVINCIAL  77 DESDE BARRIO S</t>
  </si>
  <si>
    <t>092038000201</t>
  </si>
  <si>
    <t>RECAMBIO DE CAÑERIAS Y CONEXIONES DOMICILIARIAS - VILLACA - ETAPA 1</t>
  </si>
  <si>
    <t>092038000202</t>
  </si>
  <si>
    <t>092038000302</t>
  </si>
  <si>
    <t>RECAMBIO DE CAÑERIAS EN BARRIOEN BARRIO LOS INGENIEROS</t>
  </si>
  <si>
    <t>092038000401</t>
  </si>
  <si>
    <t>RECAMBIO Y OPTIMIZACIÓN DE REDDE AGUA EN CALLES VARIAS LLA MITRE</t>
  </si>
  <si>
    <t>092038000502</t>
  </si>
  <si>
    <t>RECAMBIO DE CAÑERÍAS Y CONEXIONES DOMICILIARIAS BARRIO ÑARES 200 VIV.</t>
  </si>
  <si>
    <t>092038000702</t>
  </si>
  <si>
    <t>REGULARIZACIÓN DE REDES DISTRIBUIDORAS EN VILLA SANTA A</t>
  </si>
  <si>
    <t>092038000801</t>
  </si>
  <si>
    <t>RECAMBIO DE REDES DISTRIBUIDORAS Y CONEXIONES DOMICILIAEN TRES CERRITOS -ETAPA II</t>
  </si>
  <si>
    <t>092038000802</t>
  </si>
  <si>
    <t>092038000901</t>
  </si>
  <si>
    <t>RECAMBIO DE CAÑERÍAS Y CONEXIONES DOMICILIARIAS-VILLA M-ETAPA 2 SALTA CAPITAL</t>
  </si>
  <si>
    <t>092038000902</t>
  </si>
  <si>
    <t>092038001201</t>
  </si>
  <si>
    <t>RECAMBIO DE REDES DISTRIBUIDORAS MACROCENTRO SALTA CAPI1° ETAPA</t>
  </si>
  <si>
    <t>092038001402</t>
  </si>
  <si>
    <t>OBRAS COMPLEMENTARIAS Y EQUIPAMIENTO ELECTROMECÁNICO POALEM</t>
  </si>
  <si>
    <t>092038002302</t>
  </si>
  <si>
    <t>OPTIMIZACIÓN INTEGRAL DEL SERVICIO DE AGUA POTABLE PARAONA SAN BERNARDO – SECTOR 1</t>
  </si>
  <si>
    <t>092038002402</t>
  </si>
  <si>
    <t>OPTIMIZACIÓN INTEGRAL DEL SERVICIO DE AGUA POTABLE PARAONA SAN BERNARDO – SECTOR 2</t>
  </si>
  <si>
    <t>092038002501</t>
  </si>
  <si>
    <t>RECAMBIO DE CAÑERÍAS Y CONEXIONES DOMICILIARIAS Bº VILLICA - ETAPA 3</t>
  </si>
  <si>
    <t>092038002602</t>
  </si>
  <si>
    <t>RECAMBIO DE CAÑERÍAS Y CONEXIONES DOMICILIARIAS Bº TRESITOS - ETAPA 3</t>
  </si>
  <si>
    <t>092038002801</t>
  </si>
  <si>
    <t>FINALIZACION OBRA: ACUEDUCTO YACUY - TARTAGAL Y OBRAS CMENTARIAS</t>
  </si>
  <si>
    <t>092038003001</t>
  </si>
  <si>
    <t>CONSTRUCCIÓN DE POZO PROFUNDO,CAÑERÍA DE IMPULSIÓN Y OBOMPLEMENTARIAS EN PARAJE EL IS</t>
  </si>
  <si>
    <t>092038003002</t>
  </si>
  <si>
    <t>092038003301</t>
  </si>
  <si>
    <t>OPTIMIZACIÓN INTEGRAL DEL SERVICIO DE AGUA POTABLE EN GMOSCONI</t>
  </si>
  <si>
    <t>092038003302</t>
  </si>
  <si>
    <t>092038003501</t>
  </si>
  <si>
    <t>PERFORACIÓN DE POZO PROFUNDO, EQUIPAMIENTO ELECTROMECÁNOBRAS COMPLEMENTARIAS-CORONEL</t>
  </si>
  <si>
    <t>092038004001</t>
  </si>
  <si>
    <t>OPTIMIZACIÓN DEL SIST. DE AGUAEXISTENTE EN LA LOC. DE CLOS-NVO. POZO ZONA VIALIDAD Y</t>
  </si>
  <si>
    <t>092038004501</t>
  </si>
  <si>
    <t>EJECUCIÓN DE NUEVO POZO N° 10 PROFUNDO Y CAÑERÍA DE NEXB° GEREZ, LOCALIDAD DE JOAQUÍN</t>
  </si>
  <si>
    <t>092038004701</t>
  </si>
  <si>
    <t>NUEVO ACUEDUCTO TARTAGAL - MOSCONI (SOBRE NUEVA AUTOPISRTAGAL - MOSCONI)</t>
  </si>
  <si>
    <t>092038004702</t>
  </si>
  <si>
    <t>092038004801</t>
  </si>
  <si>
    <t>EQUIPAMIENTO ELECTROMECÁNICO YNEXO - POZO YACUY N° 4 BI</t>
  </si>
  <si>
    <t>092038004802</t>
  </si>
  <si>
    <t>092038005201</t>
  </si>
  <si>
    <t>OPTIMIZACIÓN Y REC REDES AGUA Bº PORTEZUELO NORTE - SAL</t>
  </si>
  <si>
    <t>092038005202</t>
  </si>
  <si>
    <t>092038006904</t>
  </si>
  <si>
    <t>092038007102</t>
  </si>
  <si>
    <t>092038007802</t>
  </si>
  <si>
    <t>092038008101</t>
  </si>
  <si>
    <t>092038008402</t>
  </si>
  <si>
    <t>092038008702</t>
  </si>
  <si>
    <t>092038009202</t>
  </si>
  <si>
    <t>CONSTRUCCION POZO PROFUNDO N°2OBRAS COMPLEM. Y CAÑERIA XO COMUNIDAD LA GRACIA</t>
  </si>
  <si>
    <t>092038009402</t>
  </si>
  <si>
    <t>HABILITACION POZO COMUNIDAD LABENDICION E IMPULSION B° ZA 1°ET DEPTO SAN MARTIN</t>
  </si>
  <si>
    <t>092038009802</t>
  </si>
  <si>
    <t>REGULARIZACIÓN DE REDES DE AGUA Y CLOACA EN CALLES VARIRº DE LA FRONTERA</t>
  </si>
  <si>
    <t>092038010002</t>
  </si>
  <si>
    <t>RED DE AGUA POTABLE Bº EL CRES TON Y RED DE CLOACA EN C ISLAS MALVINAS</t>
  </si>
  <si>
    <t>092038010102</t>
  </si>
  <si>
    <t>RED DE AGUA POTABLE EL ENCON - CAMPO QUIJANO - DPTO Rº RMA</t>
  </si>
  <si>
    <t>092038010502</t>
  </si>
  <si>
    <t>RED AGUA Y CLOACA EN Bº 7 DE OCTUBRE Y RED DE AGUA EN ACIMIENTO</t>
  </si>
  <si>
    <t>092038010601</t>
  </si>
  <si>
    <t>OPTIMIZACIÓN DEL SERVICIO DE AGUA POTABLE PARA LA LOCALEL VENCIDO</t>
  </si>
  <si>
    <t>092038010602</t>
  </si>
  <si>
    <t>092038011002</t>
  </si>
  <si>
    <t>092038011302</t>
  </si>
  <si>
    <t>092038011401</t>
  </si>
  <si>
    <t>092038011402</t>
  </si>
  <si>
    <t>092038012402</t>
  </si>
  <si>
    <t>092038012801</t>
  </si>
  <si>
    <t>OPTIMIZACIÓN SERVICIO AGUA POTABLE COMUNIDAD SAN PATRICR.B. NORTE</t>
  </si>
  <si>
    <t>092038013502</t>
  </si>
  <si>
    <t>092038014202</t>
  </si>
  <si>
    <t>092038014502</t>
  </si>
  <si>
    <t>092038014901</t>
  </si>
  <si>
    <t>092038014902</t>
  </si>
  <si>
    <t>092038015402</t>
  </si>
  <si>
    <t>092038015602</t>
  </si>
  <si>
    <t>092038015802</t>
  </si>
  <si>
    <t>092038016402</t>
  </si>
  <si>
    <t>MEJ. Y ACONDIC. SISTEMA PROVI SIÓN AGUA POTABLE - MISIÓBONCITO - EMBARCACIÓN</t>
  </si>
  <si>
    <t>092038016501</t>
  </si>
  <si>
    <t>092038016601</t>
  </si>
  <si>
    <t>092038016701</t>
  </si>
  <si>
    <t>092038016801</t>
  </si>
  <si>
    <t>092038016901</t>
  </si>
  <si>
    <t>092038017001</t>
  </si>
  <si>
    <t>092038017101</t>
  </si>
  <si>
    <t>092038017201</t>
  </si>
  <si>
    <t>092038017301</t>
  </si>
  <si>
    <t>131002002603</t>
  </si>
  <si>
    <t>REPARACION DE VEREDAS EN CALLEINTERNA-SALTA</t>
  </si>
  <si>
    <t>13 - PODER JUDICIAL</t>
  </si>
  <si>
    <t>PODER JUDICIAL</t>
  </si>
  <si>
    <t>131002004902</t>
  </si>
  <si>
    <t>SISTEMA CONTRA INCENDIO CON SPRINKLE - SALTA</t>
  </si>
  <si>
    <t>131002005002</t>
  </si>
  <si>
    <t>MEDIASOMBRAS EN ESTACIONAMIENTO EDIFICIO JUDICIAL TARTA</t>
  </si>
  <si>
    <t>REFACC. EDIFICIO EX ESCUELA ENJ.V. GONZALEZ</t>
  </si>
  <si>
    <t>131002005404</t>
  </si>
  <si>
    <t>PARASOLES PRIMER PISO EDIFICIO ANEXO I SALTA</t>
  </si>
  <si>
    <t>131002005406</t>
  </si>
  <si>
    <t>EDIFICIO ANEXO I - 2º PISO (ALA ESTE) - SALTA 1º ETAPA TA</t>
  </si>
  <si>
    <t>131002006101</t>
  </si>
  <si>
    <t>SISTEMA DE PARARRAYOS - SALTA</t>
  </si>
  <si>
    <t>131002006102</t>
  </si>
  <si>
    <t>SISTEMA DE PROTECCIÓN CONTRA RAYOS - TARTAGAL</t>
  </si>
  <si>
    <t>131002006103</t>
  </si>
  <si>
    <t>SISTEMA DE PROTECCIÓN CONTRA RAYOS - METÁN</t>
  </si>
  <si>
    <t>131002007601</t>
  </si>
  <si>
    <t>MONTACARGAS Y SISTEMA DE RENOVACIÓN DE AIRE PARA EL ARCCENTRAL - SALTA</t>
  </si>
  <si>
    <t>131002008101</t>
  </si>
  <si>
    <t>OBRA DE AMPLIACIÓN DE JUZGADOSDE CAFAYATE</t>
  </si>
  <si>
    <t>131002008601</t>
  </si>
  <si>
    <t>MANTENIMIENTO SETA TARTAGAL</t>
  </si>
  <si>
    <t>131002008701</t>
  </si>
  <si>
    <t>MANTENIMIENTO SETA METAN</t>
  </si>
  <si>
    <t>131002008901</t>
  </si>
  <si>
    <t>AMPLIACION INSTALACION ELECTRICA SALA COFRE</t>
  </si>
  <si>
    <t>131002009101</t>
  </si>
  <si>
    <t>MANTENIMIENTO CUBIERTA DE MEDIASOMBRA EN SECTOR ESTACIONTO CIUDAD JUDICIAL SALTA</t>
  </si>
  <si>
    <t>131002009201</t>
  </si>
  <si>
    <t>GRUPO ELECTROGENO PARA EDIFICIO JUDICIAL (EX-ESCUELA)-JNZALEZ</t>
  </si>
  <si>
    <t>131002009301</t>
  </si>
  <si>
    <t>REFACCION VEREDAS, RAMPAS Y PISOS EN SECTORES VARIOS</t>
  </si>
  <si>
    <t>131002009401</t>
  </si>
  <si>
    <t>TABIQUERÍAS EN DEPENDENCIAS VARIAS</t>
  </si>
  <si>
    <t>131002009501</t>
  </si>
  <si>
    <t>REFACCIONES EN ARCHIVO CENTRAL, DEP. BIENES SECUESTRADOATRIMONIO</t>
  </si>
  <si>
    <t>131002009601</t>
  </si>
  <si>
    <t>SISTEMA DE PROTECCIÓN EXTERIORCONTRA RAYOS Y PAT - 2ª E</t>
  </si>
  <si>
    <t>131002009701</t>
  </si>
  <si>
    <t>EDIFICIO ANEXO I - 3º PISO</t>
  </si>
  <si>
    <t>131002009801</t>
  </si>
  <si>
    <t>NUEVAS SALAS DE AUDIENCIAS</t>
  </si>
  <si>
    <t>131002009901</t>
  </si>
  <si>
    <t>MANTENIMIENTO DE CENTRAL DE ALARMAS CONTRA INCENDIO</t>
  </si>
  <si>
    <t>131002010001</t>
  </si>
  <si>
    <t>MANTENIMIENTO DE REDES ANTIPALOMAS</t>
  </si>
  <si>
    <t>131002010101</t>
  </si>
  <si>
    <t>RETIRO DE ALERO EN ESC. DE LA MAGISTRATURA</t>
  </si>
  <si>
    <t>131002010201</t>
  </si>
  <si>
    <t>MANTENIMIENTO CUBIERTAS DE TECHOS</t>
  </si>
  <si>
    <t>131002010301</t>
  </si>
  <si>
    <t>READECUACIÓN SISTEMA DE CLIMATIZACIÓN EN SALA DE GRANDECIOS</t>
  </si>
  <si>
    <t>131002010401</t>
  </si>
  <si>
    <t>AMPLIACIÓN EDIFICIO J.V. GONZALEZ</t>
  </si>
  <si>
    <t>131002010501</t>
  </si>
  <si>
    <t>PINTURA CERCO PERIMETRAL - CIUDAD JUDICIAL DE SALTA</t>
  </si>
  <si>
    <t>141007002602</t>
  </si>
  <si>
    <t>READEC. DE ESPACIOS PARA DEPENDENCIAS DE LA ASESORÍA INCAPITAL E INTERIOR  (ABOGADO D</t>
  </si>
  <si>
    <t>14 - MINISTERIO PÚBLICO</t>
  </si>
  <si>
    <t>MINISTERIO PÚBLICO</t>
  </si>
  <si>
    <t>141007004501</t>
  </si>
  <si>
    <t>CONSTRUCCIÓN NUEVO EDIFICIO MINISTERIO PÚBLICO - CIUDADCIAL 2° ETAPA</t>
  </si>
  <si>
    <t>141007004701</t>
  </si>
  <si>
    <t>CONSTRUCCIÓN AMPLIACIÓN NUEVA DEFENSORÍA CIVIL EN CAFAY80 M2)</t>
  </si>
  <si>
    <t>141007005001</t>
  </si>
  <si>
    <t>CONSTRUCCIÓN OFICINAS FISCAL  ÍA EN CAFAYATE (250 M2 AP</t>
  </si>
  <si>
    <t>141007005701</t>
  </si>
  <si>
    <t>CONSTR. OFICINAS NUEVAS EN CAFAYATE (FISCALÍA, DEFENSORADM.)</t>
  </si>
  <si>
    <t>141007005801</t>
  </si>
  <si>
    <t>REFUNC. Y ADEC. OFICINAS MIN. PÚBLICO EN DISTRITO CENTR</t>
  </si>
  <si>
    <t>141007005901</t>
  </si>
  <si>
    <t>REFUNC. Y ADEC. OFICINAS MIN. PÚBLICO EN INTERIOR DE LAINCIA</t>
  </si>
  <si>
    <t>141007006001</t>
  </si>
  <si>
    <t>READEC. DE ESPACIOS EN DEFENSORÍAS INTERIOR Y CAPITAL</t>
  </si>
  <si>
    <t>141007006101</t>
  </si>
  <si>
    <t>READEC. DE ESPACIOS DE LAS FISCALÍAS DE CAPITAL E INTERE LA PROVINCIA</t>
  </si>
  <si>
    <t>141007006201</t>
  </si>
  <si>
    <t>MANTENIMIENTOS PREVENTIVOS Y RECLAMOS</t>
  </si>
  <si>
    <t>DIRECCIÓN DE VIALIDAD DE SALTA</t>
  </si>
  <si>
    <t>MANTENIMIENTO POR ADMINISTRACIÓN</t>
  </si>
  <si>
    <t>RP 13: TRAMO LA UNIÓN - RIVADAVIA. OBRA: PAVIMENTACIÓN</t>
  </si>
  <si>
    <t>151003010801</t>
  </si>
  <si>
    <t>151003010901</t>
  </si>
  <si>
    <t>RPNº 19 ADQUISICION PUENTE BAILEY 1 TRAMO DE 75 M Y  3,DE ANCHO (MANUFACTURA INGLESA)</t>
  </si>
  <si>
    <t>151003011001</t>
  </si>
  <si>
    <t>RP 24: EMP. RP87-S- EMP.  RN51. OBRA: REPAVIMENTACION. 5 KM</t>
  </si>
  <si>
    <t>151003011101</t>
  </si>
  <si>
    <t>RP33: REPAVIMENTACION DE CALZADA TRAMO PIEDRA DEL MOLINOGASTA. SECCION ACCESO A TONCO</t>
  </si>
  <si>
    <t>151003011201</t>
  </si>
  <si>
    <t>RP 22.  EMP RP21 EN SAN AGUSTIN - EMP. RN68 . OBRA: REPNTACION. L= 5,1 KM</t>
  </si>
  <si>
    <t>151003011301</t>
  </si>
  <si>
    <t>RP 18. TRAMO VADO HONDO - ISLA DE CAÑAS. PUENTE S/ RIO A. KM 55  MUROS1,2 Y 3  CON CO</t>
  </si>
  <si>
    <t>151003011401</t>
  </si>
  <si>
    <t>RP 23-S. ACCESO A POSTA DE YATASTO DESDE RN34. OBRA: PATACION. L= 1,5 KM</t>
  </si>
  <si>
    <t>151003011501</t>
  </si>
  <si>
    <t>RP 27: EMP. RN51 - SALAR DE POCITOS  Y RP 129-S OBRA: B, DE ARTE Y PAVIMENTO. L= 38,8</t>
  </si>
  <si>
    <t>151003011601</t>
  </si>
  <si>
    <t>NUEVO EDIFICIO DIRECCION DE VIALIDAD DE SALTA. SUPERFIC500 M2</t>
  </si>
  <si>
    <t>151003011701</t>
  </si>
  <si>
    <t>CONSTRUCCION DE ALCANTARILLA-AU. CIRCUNV. OESTE</t>
  </si>
  <si>
    <t>15 VIVIENDAS EN COMUNIDAD CHOROTE - TARTAGAL</t>
  </si>
  <si>
    <t>INSTITUTO PROVINCIAL DE VIVIENDA</t>
  </si>
  <si>
    <t>CONSTRUCCIÓN DE 10 VIVIENDAS PARA COMUNIDAD SACHAPERA IARTAGAL</t>
  </si>
  <si>
    <t>CONS. 40 VIV, INF. Y OB COMPL EN CNEL MOLDES</t>
  </si>
  <si>
    <t>161002055001</t>
  </si>
  <si>
    <t>CONS. 157 VIV, INF. Y OB COMPLEN METÁN</t>
  </si>
  <si>
    <t>161002055002</t>
  </si>
  <si>
    <t>161002055101</t>
  </si>
  <si>
    <t>CONS. 100 VIV, INF. Y OB COMPLEN SAN RAMÓN DE LA N ORÁN</t>
  </si>
  <si>
    <t>161002055102</t>
  </si>
  <si>
    <t>CONSTRUC. DE 150 VIVIENDAS EN LOCALIDADES VARIAS P/ POBES DE PUEBLOS ORIGINARIOS Y RU</t>
  </si>
  <si>
    <t>CONSTRUCCIÓN DE 10 VIVIENDA ENLA LOCALIDAD DE URUNDEL -ORAN</t>
  </si>
  <si>
    <t>161002067501</t>
  </si>
  <si>
    <t>300 VIVIENDAS PARA I.V.T.  EN  LA LOCALIDAD DE CERRILLOMUNICIPIO CERRILLOS</t>
  </si>
  <si>
    <t>CONSTRUCCIÓN 1 VIVIENDA EN SANTA VICTORIA ESTE</t>
  </si>
  <si>
    <t>161002079102</t>
  </si>
  <si>
    <t>GEF - CONSTRUCCIÓN DE 16 VIVIENDAS SUSTENTABLES EN CAPI</t>
  </si>
  <si>
    <t>161002080601</t>
  </si>
  <si>
    <t>COMPENSACION DE CREDITO CON ENTREGA DE CERAMICOS - CERA ALBERDI</t>
  </si>
  <si>
    <t>161002080701</t>
  </si>
  <si>
    <t>CONSTRUCCION DE 14 VIVIENDAS DE UN DORMITORIO EN AGUARA</t>
  </si>
  <si>
    <t>161002081201</t>
  </si>
  <si>
    <t>CONSTRUCCION DE 1 VIVIENDA EN TALAPAMPA CASO ESPECIAL FA CORREGIDOR - LA VIÑA</t>
  </si>
  <si>
    <t>161002081801</t>
  </si>
  <si>
    <t>CONSTRUCCION DE 1 VIVIENDA  CASO ESPECIAL  SRA YAPURA  RRIO PUERTO ARGENTINO</t>
  </si>
  <si>
    <t>161002082202</t>
  </si>
  <si>
    <t>CONSTRUCCION DE 84 DPTOS E INFRAESTRUCTURA, NEXOS Y OBRMPLEMENTARIAS EN B° PEREYRA RO</t>
  </si>
  <si>
    <t>161002082302</t>
  </si>
  <si>
    <t>CONSTRUCCION DE 72 DPTOS E INFRAESTRUCTURA, NEXOS Y OBRMPLEMENTARIAS EN B° PEREYRA RO</t>
  </si>
  <si>
    <t>161002082402</t>
  </si>
  <si>
    <t>161002082502</t>
  </si>
  <si>
    <t>CONSTRUCCION DE 48 DPTOS E INFRAESTRUCTURA, NEXOS Y OBRMPLEMENTARIAS EN B° PEREYRA RO</t>
  </si>
  <si>
    <t>161002082602</t>
  </si>
  <si>
    <t>CONSTRUCCION DE 96 DPTOS E INFRAESTRUCTURA, NEXOS Y OBRMPLEMENTARIAS EN B° PEREYRA RO</t>
  </si>
  <si>
    <t>161002082702</t>
  </si>
  <si>
    <t>161002082802</t>
  </si>
  <si>
    <t>161002082902</t>
  </si>
  <si>
    <t>CONSTRUCCION DE 36 DPTOS E INFRAESTRUCTURA, NEXOS Y OBRMPLEMENTARIAS EN B° PEREYRA RO</t>
  </si>
  <si>
    <t>161002083002</t>
  </si>
  <si>
    <t>161002083102</t>
  </si>
  <si>
    <t>161002083202</t>
  </si>
  <si>
    <t>161002083302</t>
  </si>
  <si>
    <t>161002083402</t>
  </si>
  <si>
    <t>161002083502</t>
  </si>
  <si>
    <t>CONSTRUCCION DE 30 DPTOS E INFRAESTRUCTURA, NEXOS Y OBRMPLEMENTARIAS EN B° PEREYRA RO</t>
  </si>
  <si>
    <t>161002083602</t>
  </si>
  <si>
    <t>CONSTRUCCION DE 36 DPTOS Y 50 DUPLEX E INFRAESTRUCTURA,S Y OBRAS COMPLEMENTARIAS EN B</t>
  </si>
  <si>
    <t>161002083702</t>
  </si>
  <si>
    <t>CONSTRUCCION DE 32 VIVIENDAS ESPACIOS COMUNES Y CENTRO A EN B° PEREYRA ROZAS</t>
  </si>
  <si>
    <t>161002083802</t>
  </si>
  <si>
    <t>CONSTRUCCION DE 40 VIVIENDAS EN APOLINARIO SARAVIA - AN</t>
  </si>
  <si>
    <t>161002083902</t>
  </si>
  <si>
    <t>CONSTRUCCION DE 34 VIVIENDAS EN GENERAL MOSCONI</t>
  </si>
  <si>
    <t>161002084002</t>
  </si>
  <si>
    <t>CONSTRUCCION DE 48 DPTOS EN ROSARIO DE LA FRONTERA</t>
  </si>
  <si>
    <t>161002084102</t>
  </si>
  <si>
    <t>CONSTRUCCION DE 30 DPTOS EN ROSARIO DE LA FRONTERA</t>
  </si>
  <si>
    <t>161002084202</t>
  </si>
  <si>
    <t>CONSTRUCCION DE 48 DPTOS EN B°EL HUAICO - ETAPA 1</t>
  </si>
  <si>
    <t>161002084402</t>
  </si>
  <si>
    <t>CONSTRUCCION DE 25 VIVIENDAS EN EL GALPÒN</t>
  </si>
  <si>
    <t>161002084602</t>
  </si>
  <si>
    <t>CONSTRUCCION DE 21 VIVIENDAS E INFRAESTRUCTURA, NEXOS YCOMPLEMENTARIAS EN SAN AGUSTIN</t>
  </si>
  <si>
    <t>161002084702</t>
  </si>
  <si>
    <t>CONSTRUCCION DE 12 VIVIENDAS E INFRAESTRUCTURA, NEXOS Y COMPLEMENTARIAS EN TARTAGAL</t>
  </si>
  <si>
    <t>161002084802</t>
  </si>
  <si>
    <t>CONSTRUCCION DE 93 VIVIENDAS E INFRAESTRUCTURA, NEXOS Y COMPLEMENTARIAS EN ROSARIO DE</t>
  </si>
  <si>
    <t>161002084902</t>
  </si>
  <si>
    <t>CONSTRUCCIÓN DE 28 VIVIENDAS EN ANGASTACO - SAN CARLOS</t>
  </si>
  <si>
    <t>161002085002</t>
  </si>
  <si>
    <t>CONSTRUCCIÓN DE 12 VIVIENDAS EN EL CARRIL - CHICOANA</t>
  </si>
  <si>
    <t>161002085202</t>
  </si>
  <si>
    <t>CONSTRUCCIÓN DE 25 VIVIENDAS EN RIO PIEDRAS - METÁN</t>
  </si>
  <si>
    <t>161002085302</t>
  </si>
  <si>
    <t>CONSTRUCCIÓN DE 22 VIVIENDAS EN LOMA DE MEDEIROS - SALTITAL</t>
  </si>
  <si>
    <t>161002085402</t>
  </si>
  <si>
    <t>CONSTRUCCION DE 32 VIVIENDAS, ESPACIOS COMUNES, CENTRO A Y PILETA EN TARTAGAL</t>
  </si>
  <si>
    <t>161002085601</t>
  </si>
  <si>
    <t>CONSTRUCCION DE 1 VIVIENDA DE DOS DORMITORIOS PARA LA FA DE YOLANDA REYNAGA - B° LOS</t>
  </si>
  <si>
    <t>161002087401</t>
  </si>
  <si>
    <t>CONST. DE 15 VIVIENDAS EN LA POMA EN LA LOCALIDAD DE LA</t>
  </si>
  <si>
    <t>161002087601</t>
  </si>
  <si>
    <t>CONST. DE 25 VIVIENDAS EN MOLINOS EN LA LOCALIDAD DE SEÁS</t>
  </si>
  <si>
    <t>161002088201</t>
  </si>
  <si>
    <t>CONSTRUCCION DE 15 VIVIENDAS DE UN DORMITORIO EN EL BORETAPA 1</t>
  </si>
  <si>
    <t>161002088601</t>
  </si>
  <si>
    <t>CONSTRUCCION DE 3 VIVIENDAS DE1 DORMITORIO EN METAN</t>
  </si>
  <si>
    <t>161002088901</t>
  </si>
  <si>
    <t>161002089001</t>
  </si>
  <si>
    <t>161002089101</t>
  </si>
  <si>
    <t>CONSTRUCCION DE 1 VIV. DE 1 DORMITORIO P PERS. MEDICO EP. DE CACHI</t>
  </si>
  <si>
    <t>161002089201</t>
  </si>
  <si>
    <t>CONSTRUCCION DE 252 DEPTO     EN TARTAGAL</t>
  </si>
  <si>
    <t>161002089202</t>
  </si>
  <si>
    <t>CONSTRUCCION DE 252 DEPTOS. EN TARTAGAL</t>
  </si>
  <si>
    <t>161002089402</t>
  </si>
  <si>
    <t>CONSTRUCCION DE 58 VIV. E INFRAEST., NEXOS Y OBRAS COMPT EN HIP. YRIGOYEN</t>
  </si>
  <si>
    <t>161002089501</t>
  </si>
  <si>
    <t>CONSTRUC. DE 58 VIVIENDAS E INFRAESTR., NEXOS Y OBRAS CMENT. EN HIPÓLITO YRIGOYEN</t>
  </si>
  <si>
    <t>161002089601</t>
  </si>
  <si>
    <t>CONSTRUCCION DE 44 VIV. E INFRAEST., NEXOS Y OBRAS COMPT EN LAS LAJITAS</t>
  </si>
  <si>
    <t>161002089602</t>
  </si>
  <si>
    <t>161002089702</t>
  </si>
  <si>
    <t>CONSTRUCCION DE 23 VIV. E INFRAEST., NEXOS Y OBRAS COMPT EN S.A.COBRES</t>
  </si>
  <si>
    <t>161002089801</t>
  </si>
  <si>
    <t>CONSTRUCCION DE 20 VIV. DE 1 DORMITORIO EN NAZARENO</t>
  </si>
  <si>
    <t>161002089902</t>
  </si>
  <si>
    <t>CONSTRUCCION DE 20 VIV. E INFRAEST., NEXOS Y OBRAS COMPT. EN GRAL. PIZARRO</t>
  </si>
  <si>
    <t>161002090001</t>
  </si>
  <si>
    <t xml:space="preserve"> CONSTRUCCION DE 5 VIVIENDAS DE 1 DORMITORIO EN SANTA VIA OESTE</t>
  </si>
  <si>
    <t>161002090101</t>
  </si>
  <si>
    <t>CONSTRUCCION DE 40 VIVIENDAS EINFRAESTRUCT., NEXOS Y OBOMPLEMENT. EN COR. MOLDES</t>
  </si>
  <si>
    <t>161002090201</t>
  </si>
  <si>
    <t>CONSTRUCCION DE 26 VIV. E INFR. NEXOS Y OBRAS COMPLEMENCACHI</t>
  </si>
  <si>
    <t>161002090202</t>
  </si>
  <si>
    <t>CONSTRUCCION DE 26 VIV. E INFRNEXOS Y OBRAS COMPLEMENTAEN CACHI</t>
  </si>
  <si>
    <t>161002090301</t>
  </si>
  <si>
    <t>CONSTRUCCION DE 22 VIV  E INFR NEXO Y OBRAS COMPLEMENTAEN TALAVERA - EL QUEBRACHAL</t>
  </si>
  <si>
    <t>161002090302</t>
  </si>
  <si>
    <t>CONSTRUCCION DE 22 VIV. E INFRNEXOS Y OBRAS COMPLEMENTAEN TALAVERA - EL QUEBRACHAL</t>
  </si>
  <si>
    <t>161002090501</t>
  </si>
  <si>
    <t>CONSTRUCCION DE 20 VIVIENDAS EN ANIMANA</t>
  </si>
  <si>
    <t>161002090601</t>
  </si>
  <si>
    <t>CONSTRUCCION DE 2 VIVIENDAS DE2 DORMITORIOS PARA MEDICO GUACHIPAS</t>
  </si>
  <si>
    <t>161002090701</t>
  </si>
  <si>
    <t>CONSTRUCCION DE 1 VIVIENDA CASCASO ESPECIAL VANESA VELIEGA EN LA VIÑA</t>
  </si>
  <si>
    <t>161002090901</t>
  </si>
  <si>
    <t>161002090902</t>
  </si>
  <si>
    <t>CONSTRUCCION DE 10 VIV. E INFRNEXOS Y OBRAS COMPLEMENTAEN TALAVERA - EL QUEBRACHAL</t>
  </si>
  <si>
    <t>161002091001</t>
  </si>
  <si>
    <t>CONSTRUCCION DE 3 VIVIENDAS DE 1 DOR PARA PERS MEDICO   CACHI</t>
  </si>
  <si>
    <t>161002091101</t>
  </si>
  <si>
    <t>161002091201</t>
  </si>
  <si>
    <t>CONSTRUCCION DE 10 VIVIENDAS EN EL GALPON</t>
  </si>
  <si>
    <t>161002091301</t>
  </si>
  <si>
    <t>CONSTRUCCION DE 3 VIV. EN CORONEL MOLDES</t>
  </si>
  <si>
    <t>161002091401</t>
  </si>
  <si>
    <t>161002091501</t>
  </si>
  <si>
    <t>161002091601</t>
  </si>
  <si>
    <t>161002091801</t>
  </si>
  <si>
    <t>161002091901</t>
  </si>
  <si>
    <t>CONSTRUCCION DE 21 VIV. E INFR.NEXOS Y OBRAS COMPLEMENTEN TALAPAMPA - LA VIÑA</t>
  </si>
  <si>
    <t>161002091902</t>
  </si>
  <si>
    <t>161002092101</t>
  </si>
  <si>
    <t>CONSTRUCCION DE 1 VIVIENDAS ENANIMANA - DEPTO. SAN CARL</t>
  </si>
  <si>
    <t>161002092201</t>
  </si>
  <si>
    <t>REPARACIÓN DE DEPTO. RECUPERADO EN BARRIO SANTA LUCÍA</t>
  </si>
  <si>
    <t>161002092301</t>
  </si>
  <si>
    <t>CONSTRUCCIÓN DE 1 VIVIENDA CASO ESPECIAL LORENA GIMENEZMETÁN</t>
  </si>
  <si>
    <t>161002092401</t>
  </si>
  <si>
    <t>161002092501</t>
  </si>
  <si>
    <t>CONSTRUCCIÓN DE 4 NÚCLEOS HÚMEDOS EN COMUNIDAD LA ESPERCORONEL CORNEJO</t>
  </si>
  <si>
    <t>161002092601</t>
  </si>
  <si>
    <t>CONSTRUCCIÓN DE 5 VIVIENDAS DEDOS DORMITORIOS EN LUIS BGRAL. PIZARRO</t>
  </si>
  <si>
    <t>161002092701</t>
  </si>
  <si>
    <t>CONSTRUCCIÓN DE 10 VIVIENDAS  SE 1 DORMITORIO EN LOS TO</t>
  </si>
  <si>
    <t>161002092802</t>
  </si>
  <si>
    <t>CONSTRUCCIÓN DE 23 VIVIENDAS  E INSFRAEST., NEXOS Y OBRMPLEMENT. EN AGUARAY</t>
  </si>
  <si>
    <t>161002092902</t>
  </si>
  <si>
    <t>CONSTRUCCIÓN DE 20 VIVIENDAS  E INSFRAEST., NEXOS Y OBRMPLEMENT. EN GRAL. PIZARRO ET.</t>
  </si>
  <si>
    <t>161002093102</t>
  </si>
  <si>
    <t>CONSTRUCCIÓN DE 14 VIVIENDAS  E INSFRAEST., NEXOS Y OBRMPLEMENT. EN AGUARAY</t>
  </si>
  <si>
    <t>161002093901</t>
  </si>
  <si>
    <t>CONSTRUCCIÓN DE 1 VIVIENDA DE 1 DORMIT. Y GALPON-SR ERNCASO ESPECIAL EN CAFAYATE</t>
  </si>
  <si>
    <t>161002095301</t>
  </si>
  <si>
    <t>TERMINACIÓN DE 19 VIVIENDAS RURALES EN IRUYA</t>
  </si>
  <si>
    <t>161002095401</t>
  </si>
  <si>
    <t>CONSTRUC. DE 20 VIVIENDAS DE 1 DORMITORIO EN COMUNIDADETA ROSA Y FISCAL 51 - RIVADAVI</t>
  </si>
  <si>
    <t>161002095501</t>
  </si>
  <si>
    <t>CONSTRUC. DE 12 VIVIENDAS DE 1 DORMITORIO EN LA CALDERA</t>
  </si>
  <si>
    <t>161002095601</t>
  </si>
  <si>
    <t>CONSTRUC. DE 20 VIVIENDAS DE 1 DORMITORIO EN CHICOANA</t>
  </si>
  <si>
    <t>161002095701</t>
  </si>
  <si>
    <t>CONSTRUC. DE 20 VIVIENDAS EN SECLANTAS - MOLINOS</t>
  </si>
  <si>
    <t>161002095901</t>
  </si>
  <si>
    <t>CONSTRUC. DE 6 VIVIENDAS EN LA LOCALIDAD DE AGUARAY - EIA DE OBRA DE 14 VIVIENDAS  EN</t>
  </si>
  <si>
    <t>161002096001</t>
  </si>
  <si>
    <t>CONSTRUC. DE 40 VIVIENDAS E INFRAESTR., NEXOS Y OBRAS CMENT. EN CORONEL MOLDES</t>
  </si>
  <si>
    <t>161002096101</t>
  </si>
  <si>
    <t>CONSTRUC. DE 23 VIVIENDAS E IN</t>
  </si>
  <si>
    <t>161002096201</t>
  </si>
  <si>
    <t>CONSTRUC. DE 20 VIVIENDAS E INFRAESTR., NEXOS Y OBRAS CMENT. EN GRAL. PIZARRO</t>
  </si>
  <si>
    <t>161002096301</t>
  </si>
  <si>
    <t>CONSTRUC. DE 6 VIVIENDAS EN LA CANDELARIA</t>
  </si>
  <si>
    <t>161002096401</t>
  </si>
  <si>
    <t>CONSTRUC. DE 13 VIVIENDAS EN B° ISLAS MALVINAS - ROSARILERMA</t>
  </si>
  <si>
    <t>161002096501</t>
  </si>
  <si>
    <t>CONSTRUC. DE 234 VIV. EN ORÁN</t>
  </si>
  <si>
    <t>10 SOLUCIONES HABITACIONALES EL POTRERO</t>
  </si>
  <si>
    <t>10 NÚCLEOS SANITARIOS EN  EL POTRERO</t>
  </si>
  <si>
    <t>10 SOLUCIONES HABITACIONALES EN GRAL. PIZARRO</t>
  </si>
  <si>
    <t>161003025801</t>
  </si>
  <si>
    <t>CONSTRUCCIÓN 20 NÚCLEOS HÚMEDOS EN PICHANAL</t>
  </si>
  <si>
    <t>CONVENIO PARA LA EJECUCIÓN DE 20 NÚCLEOS HÚMEDOS EN SAL MAZZA</t>
  </si>
  <si>
    <t>CONST. DE 15 NUCLEOS HÚMEDOS EN URUNDEL</t>
  </si>
  <si>
    <t>CONSTRUCCIÓN 25 SOLUCIONES HABITACIONALES EN EL TALA - LA CANDELARIA</t>
  </si>
  <si>
    <t>CONSTRUCCIÓN 10 SOLUCIONES HABITACIONALES P/ LA COMUNIDA GUARANÍ MATADERO URUNDEL</t>
  </si>
  <si>
    <t>161003041301</t>
  </si>
  <si>
    <t>CONSTRUCCIÓN 15 SOLUCIONES HABITACIONALES EN COLONIA SAROSA</t>
  </si>
  <si>
    <t>CONSTRUCCIÓN 15 NÚCLEOS HÚMEDOS PARA FAMILIAS DE COMUNIUARANÍ ZANJA HONDA - TARTAGAL</t>
  </si>
  <si>
    <t>161003044902</t>
  </si>
  <si>
    <t>CONSTRUCCIÓN DE 10 NÚCLEOS HÚMEDOS EN VAQUEROS</t>
  </si>
  <si>
    <t>161003045102</t>
  </si>
  <si>
    <t>CONSTRUCCIÓN DE 10 SOLUCIONES HABITACIONALES EN VAQUERO</t>
  </si>
  <si>
    <t>CONSTRUCCIÓN DE 23 NÚCLEOS HÚMEDOS EN SALAR DE POCITOS  ANTONIO DE LOS COBRES</t>
  </si>
  <si>
    <t>CONSTRUCCIÓN DE 10 NÚCLEOS HÚMEDOS TIPO LETRINA A POZO EN SANA VICTORIA ESTE</t>
  </si>
  <si>
    <t>161003048701</t>
  </si>
  <si>
    <t>CONSTRUCCIÓN DE 1 MÓDULO CASO ESPECIAL FAMILIA RIQUELMERTAGAL.</t>
  </si>
  <si>
    <t>161003048801</t>
  </si>
  <si>
    <t>CONSTRUCCIÓN DE 10 MÓDULOS HABITACIONALES EN EL BORDO</t>
  </si>
  <si>
    <t>161003051201</t>
  </si>
  <si>
    <t>CONSTRUCCIÓN DE 15 NÚCLEOS HÚMEDOS EN AGUARAY</t>
  </si>
  <si>
    <t>161003052201</t>
  </si>
  <si>
    <t>CONSTRUCCIÓN DE 20 NÚCLEOS HÚMEDOS EN RÍO PIEDRAS</t>
  </si>
  <si>
    <t>161003053601</t>
  </si>
  <si>
    <t>CONSTRUCCIÓN DE 20 SOLUCIONES HABITACIONALES EN SANTA VIA OESTE</t>
  </si>
  <si>
    <t>161003054201</t>
  </si>
  <si>
    <t>CONSTRUCCION DE 20 NUCLEOS HUMEDOS EN AGUAS BLANCAS</t>
  </si>
  <si>
    <t>161003054701</t>
  </si>
  <si>
    <t>CONSTRUCCION DE 1 SOLUCION HABITACIONAL CASO ESPECIAL GMARCELINO - COMUNIDAD ASAMBLEA</t>
  </si>
  <si>
    <t>161003055001</t>
  </si>
  <si>
    <t>CONSTRUCCION DE 15 NÚCLEOS HÚMEDOS EN LA LOCALIDAD DE I</t>
  </si>
  <si>
    <t>161003055201</t>
  </si>
  <si>
    <t>CONSTRUCCION DE 1 SOLUCION HABITACIONAL CASO ESPECIAL SIA CONDORI - CAMPO QUIJANO</t>
  </si>
  <si>
    <t>161003055301</t>
  </si>
  <si>
    <t>CONSTRUCCION DE 20 NUCLEOS HUMEDOS EN QUEBRADA DEL TOROMPO QUIJANO</t>
  </si>
  <si>
    <t>161003055401</t>
  </si>
  <si>
    <t>CONSTRUCCION DE 20 NUCLEOS HUMEDOS EN LA CALDERA</t>
  </si>
  <si>
    <t>161003055501</t>
  </si>
  <si>
    <t>CONSTRUCCION DE 20 SOLUCIONES  HABITACIONALES EN LA CAL</t>
  </si>
  <si>
    <t>161003056201</t>
  </si>
  <si>
    <t>CONSTRUCCIÓN DE 1 SOLUCION HABITACIONAL CASO ESPECIAL IO AGÜERO FLORES - METÁN</t>
  </si>
  <si>
    <t>161003056401</t>
  </si>
  <si>
    <t>CONSTRUCCIÓN DE 1 MODULO DE   DORMITORIO Y BAÑO PARA LAFAMILIA MUÑOZ - METAN</t>
  </si>
  <si>
    <t>161003056601</t>
  </si>
  <si>
    <t>CONSTRUCCIÓN DE 100 NUCLEOS HÚMEDOS EN DISTINTAS COMUNIUBICADAS EN LA PROVINCIA</t>
  </si>
  <si>
    <t>161003056801</t>
  </si>
  <si>
    <t>CONSTRUCCIÓN DE 15 NUCLEOS HÚMEDOS EN GUACHIPAS</t>
  </si>
  <si>
    <t>161003059701</t>
  </si>
  <si>
    <t>CONSTR. DE 1 NÚCLEO HÚMEDO ADAPTADO CASO ESPECIAL RICARVARRETE</t>
  </si>
  <si>
    <t>161003059801</t>
  </si>
  <si>
    <t>CONSTR. DE 10 SOLUCIONES HABITACIONALES EN PARAJES DE GPAS</t>
  </si>
  <si>
    <t>161003060001</t>
  </si>
  <si>
    <t>161003060101</t>
  </si>
  <si>
    <t>161003060201</t>
  </si>
  <si>
    <t>161003060301</t>
  </si>
  <si>
    <t>161003060501</t>
  </si>
  <si>
    <t>CONSTRUCCION DE 15 SOLUCIONES HABITACIONALES EN LAS LAJ</t>
  </si>
  <si>
    <t>161003060601</t>
  </si>
  <si>
    <t>CONSTRUCCION DE 15 SOLUCIONES HABITACIONALES EN GENERALONI</t>
  </si>
  <si>
    <t>161003060701</t>
  </si>
  <si>
    <t>CONSTRUCCION DE 1 SOLUCION HABITACIONAL  CASO ESPECIAL NORMA AGÜERO EN PICHANAL</t>
  </si>
  <si>
    <t>161003060801</t>
  </si>
  <si>
    <t>CONSTRUCCION DE 4 SOLUCIONES HABITACIONALES EN LA MERCEPTO CERRILLOS</t>
  </si>
  <si>
    <t>161003060901</t>
  </si>
  <si>
    <t>CONSTRUCCION DE 4 NUCLEOS HUMEDOS EN LA MERCED - DPTO CLOS</t>
  </si>
  <si>
    <t>161003061101</t>
  </si>
  <si>
    <t>CONSTRUCCION DE 20 NÚCLEOS HÚMEDOS EB CAMPO SANTO</t>
  </si>
  <si>
    <t>161003061201</t>
  </si>
  <si>
    <t>CONSTRUCCION DE 1 NÚCLEO HÚMEDO CASO ESPECIAL SRA. VANEUIZ</t>
  </si>
  <si>
    <t>161003061301</t>
  </si>
  <si>
    <t>CONSTRUCCION DE 15 NÚCLEOS HÚMEDOS EN LOS TOLDOS AÑO 20</t>
  </si>
  <si>
    <t>161003061501</t>
  </si>
  <si>
    <t>CONSTRUCCION DE 20 NÚCLEOS HÚMEDOS EN RÍO PIEDRAS</t>
  </si>
  <si>
    <t>161003061601</t>
  </si>
  <si>
    <t>CONSTRUCCION DE 10 SOLUCIONES HABITACIONALES EN TARTAGADEPTO TARTAGAL</t>
  </si>
  <si>
    <t>161003061701</t>
  </si>
  <si>
    <t>CONSTRUCCION DE 6 SOLUCIONES  HABITACIONALES EN TARTAGA</t>
  </si>
  <si>
    <t>161003061801</t>
  </si>
  <si>
    <t>161003061901</t>
  </si>
  <si>
    <t>CONSTRUCCION DE 10 SOLUC.     HABITACIONALES DE 2 DORMITARTAGAL</t>
  </si>
  <si>
    <t>161003062001</t>
  </si>
  <si>
    <t>161003062101</t>
  </si>
  <si>
    <t>161003062201</t>
  </si>
  <si>
    <t>161003062301</t>
  </si>
  <si>
    <t>CONSTRUCCION DE 2 NÚCLEOS HÚM EN ANIMANÁ - DPETO. SAN C</t>
  </si>
  <si>
    <t>161003062401</t>
  </si>
  <si>
    <t>CONSTRUCCION DE 1 SOLUCIÓN HABITACIONAL CASO ESPECIAL LA NUEVA METÁN</t>
  </si>
  <si>
    <t>161003062501</t>
  </si>
  <si>
    <t>CONSTRUCCION DE 5 SOLUCIÓN HABITACIONAL CASO ESPECIAL EUNIDAD COMHAJE TARTAGAL</t>
  </si>
  <si>
    <t>161003062701</t>
  </si>
  <si>
    <t>CONSTRUCCIÓN DE 4 NÚCLEOS HÚMEDOS EN COMUNIDAD LA ESPER</t>
  </si>
  <si>
    <t>161003062801</t>
  </si>
  <si>
    <t>CONSTRUCCIÓN DE 10 SOLUCIONES HABITACIONALES EN CACHI</t>
  </si>
  <si>
    <t>161003062901</t>
  </si>
  <si>
    <t>CONSTRUCCIÓN DE 4 VIVIENDAS ENGRAL. MOSCONI</t>
  </si>
  <si>
    <t>161003063001</t>
  </si>
  <si>
    <t>161003063101</t>
  </si>
  <si>
    <t>CONSTRUCCION DE 25 SOLUCIONES HABITACIONALES EN LOS BLARIVADAVIA BN</t>
  </si>
  <si>
    <t>161003063301</t>
  </si>
  <si>
    <t>CONSTRUCCION DE 8 SOLUCIONES  HABITACIONALES EN TARTAGA</t>
  </si>
  <si>
    <t>161003063601</t>
  </si>
  <si>
    <t>CONSTRUC. DE 2 NÚCLEOS HÚMEDOS PARA COMUNIDAD CHULUPI ECRUCE - GRAL. MOSCONI</t>
  </si>
  <si>
    <t>161003063701</t>
  </si>
  <si>
    <t>CONSTRUC. DE 20 NÚCLEOS HÚMEDOS EN SAN JOSÉ DE CERRILLO</t>
  </si>
  <si>
    <t>161003063801</t>
  </si>
  <si>
    <t>CONSTRUC. DE 14 NÚCLEOS HÚMEDOS EN LA VIÑA</t>
  </si>
  <si>
    <t>161003063901</t>
  </si>
  <si>
    <t>CONSTRUC. DE 30 SOLUCIONES HABITACIONALES EN HIPÓLITO YEN</t>
  </si>
  <si>
    <t>161003064001</t>
  </si>
  <si>
    <t>CONSTRUC. DE 5 NÚCLEOS HÚMEDOS EN EMBARCACIÓN COMUNIDADANI - 2° ETAPA</t>
  </si>
  <si>
    <t>161003064101</t>
  </si>
  <si>
    <t>CONSTRUC. DE 7 NÚCLEOS HÚMEDOS EN TARTAGAL COMUNIDAD GU - 2° ETAPA</t>
  </si>
  <si>
    <t>161003064201</t>
  </si>
  <si>
    <t>CONSTRUC. DE 8 NÚCLEOS HÚMEDOS PARA COMUNIDAD CHULUPI SVICTORIA ESTE - 1° ETAPA</t>
  </si>
  <si>
    <t>161003064301</t>
  </si>
  <si>
    <t>CONSTRUCCIÓN DE 6 NÚCLEOS HÚMEDOS PARA COMUNIDAD TAPIETCOLONIA EUCALIPTUS - TARTAGAL</t>
  </si>
  <si>
    <t>161003064401</t>
  </si>
  <si>
    <t>CONSTRUC. DE 3 NÚCLEOS HÚMEDOS EN HIPÓLITO YRIGOYEN COMD GUARANI - 2° ETAPA</t>
  </si>
  <si>
    <t>161003064501</t>
  </si>
  <si>
    <t>CONSTRUC. DE 5 NÚCLEOS HÚMEDOS PARA COMUNIDAD CHOROTE E 7, KM. 6, KM. 4 Y PARCELA 42</t>
  </si>
  <si>
    <t>161003064601</t>
  </si>
  <si>
    <t>CONSTRUC. DE 5 NÚCLEOS HÚMEDOS PARA COMUNIDAD CHOROTE ELOCALIDAD DE SANTA VICTORIA ES</t>
  </si>
  <si>
    <t>161003064701</t>
  </si>
  <si>
    <t>CONSTRUC. DE 20 NÚCLEOS HÚMEDOS EN CORONEL MOLDES - LA</t>
  </si>
  <si>
    <t>161003064801</t>
  </si>
  <si>
    <t>CONSTRUC. DE 10 NÚCLEOS HÚMEDOS COMUNIDAD GUARANÍ - TAR</t>
  </si>
  <si>
    <t>161003064901</t>
  </si>
  <si>
    <t>CONSTRUC. DE 20 SOLUCIONES HABITACIONALES EN SANTA VICTOESTE</t>
  </si>
  <si>
    <t>161004000202</t>
  </si>
  <si>
    <t>OBRAS DE INFRAESTRUCTURA EN LAPROVINCIA</t>
  </si>
  <si>
    <t>161004008801</t>
  </si>
  <si>
    <t>ASISTENCIA FINANCIERA PARA AMPLIACION DE RED CLOACAL ENSTACO - DPTO SAN CARLOS</t>
  </si>
  <si>
    <t>161004009101</t>
  </si>
  <si>
    <t>EJECUCION DE INFRAESTRUCTURA Y OBRAS COMPLEMENTARIAS PA6 LOTES EN SAN RAMON DE LA NUE</t>
  </si>
  <si>
    <t>161004009102</t>
  </si>
  <si>
    <t>161004009201</t>
  </si>
  <si>
    <t>ADQUISICIÓN Y CONSTRUC. INFRAESTRUCT. URBANA DE 416 LOT ORAN</t>
  </si>
  <si>
    <t>PLAN DE VIVIENDA DIGNA</t>
  </si>
  <si>
    <t>161005000501</t>
  </si>
  <si>
    <t>DESMALEZADO Y LIMPIEZA DE TERRENOS DE PROPIEDAD DEL IPV</t>
  </si>
  <si>
    <t>161005000602</t>
  </si>
  <si>
    <t>OBRAS DE EQUIPAMIENTO EN LA P ROVINCIA</t>
  </si>
  <si>
    <t>161005001002</t>
  </si>
  <si>
    <t>REFUNCIONALIZACIÓN OFICINAS I.P.V.</t>
  </si>
  <si>
    <t>161005004301</t>
  </si>
  <si>
    <t>CONSTRUCCIÓN DE ESPACIOS VERDES EN BARRIO PEREYRA ROZAS</t>
  </si>
  <si>
    <t>161005004302</t>
  </si>
  <si>
    <t>CONSTRUCCIÓN DE ESPACIOS VERDES EN BARRIO PEREYRA ROZASA 2</t>
  </si>
  <si>
    <t>161005004304</t>
  </si>
  <si>
    <t>CONSTRUCCIÓN DE ESPACIOS VERDES EN BARRIO PEREYRA ROZASA 4</t>
  </si>
  <si>
    <t>161005004501</t>
  </si>
  <si>
    <t>ESTUDIOS, PROYECTOS E INVESTIGACIONES P CONSTRUCCION DEIPV</t>
  </si>
  <si>
    <t>161005004701</t>
  </si>
  <si>
    <t>CONSTRUCCION DE ESPACIOS      VERDES EN BARRIO 108 VIV.ES</t>
  </si>
  <si>
    <t>161005004801</t>
  </si>
  <si>
    <t>MICROCRÉDITOS PARA LA CONEXIÓN A SERVICIOS PÚBLICOS - CATE</t>
  </si>
  <si>
    <t>522007000401</t>
  </si>
  <si>
    <t>INFRAESTRUCTURA CCV Y DATOS</t>
  </si>
  <si>
    <t>52 - MINISTERIO DE SEGURIDAD Y JUSTICIA</t>
  </si>
  <si>
    <t>MINISTERIO DE SEGURIDAD Y JUSTICIA</t>
  </si>
  <si>
    <t>522007000901</t>
  </si>
  <si>
    <t>CONSTRUC. DE DESTACAMENTO POLICIAL BETANIA - LOCALIDAD</t>
  </si>
  <si>
    <t>522007001001</t>
  </si>
  <si>
    <t>CONSTRUC. NUEVO EDIFICIO SUB COMISARÍA DE LA VIÑA Y NUE</t>
  </si>
  <si>
    <t>522007001101</t>
  </si>
  <si>
    <t>SUBCOMISARÍA EL GALPÓN</t>
  </si>
  <si>
    <t>522007001201</t>
  </si>
  <si>
    <t>CONSTRUC. DESTACAMENTO POLICIAL BARRIO POLICIAL - ORÁN</t>
  </si>
  <si>
    <t>522007001301</t>
  </si>
  <si>
    <t>EDIFICIO COMISARÍA 31 - ROSARIO DE LA FRONTERA</t>
  </si>
  <si>
    <t>523002001801</t>
  </si>
  <si>
    <t>CANCHA DE VOLEY CUBIERTA UNIDAD CARCELARIA N° 4 VILLA L</t>
  </si>
  <si>
    <t>551009000501</t>
  </si>
  <si>
    <t>55 - MINISTERIO DE ECONOMÍA Y SERVICIOS PÚBLICOS</t>
  </si>
  <si>
    <t>MINISTERIO DE ECONOMÍA Y SERVICIOS PÚBLICOS</t>
  </si>
  <si>
    <t>551009000701</t>
  </si>
  <si>
    <t>CAMPING EL PRÉSTAMO - DIQUE   CABRA CORRAL</t>
  </si>
  <si>
    <t>551009000801</t>
  </si>
  <si>
    <t>OBRA UPATECO, REFACCIÓN SEDE PEREYRA ROSAS</t>
  </si>
  <si>
    <t>551009000901</t>
  </si>
  <si>
    <t>OBRA PROYECTO DE ORDENAMIENTO URBANO EN SECTÓR SUROESTEA LOCALIDAD DE CAMPO QUIJANO</t>
  </si>
  <si>
    <t>551009001001</t>
  </si>
  <si>
    <t>OBRA PROYECTO MEJORAMIENTO    URBANO EN MUNICIPIO LA VI</t>
  </si>
  <si>
    <t>551009001101</t>
  </si>
  <si>
    <t>OBRA PROYECTO MEJORAMIENTO    URBANO EN MUNICIPIO SECLA</t>
  </si>
  <si>
    <t>551009001201</t>
  </si>
  <si>
    <t>OBRA:ELECTRIFICACIÓN Y PROVISIÓN DE SERVICIO ELÉCTRICO DUCTORES DE ROSARIO DE LA FRON</t>
  </si>
  <si>
    <t>551009001301</t>
  </si>
  <si>
    <t>LÍNEA DE MEDIA TENSIÓN ROSARIO DE LA FRONTERA - EL TALA</t>
  </si>
  <si>
    <t>551009001401</t>
  </si>
  <si>
    <t>LÍNEA DE MEDIA TENSIÓN TARTAGAL -TONONO</t>
  </si>
  <si>
    <t>551011001001</t>
  </si>
  <si>
    <t>B° LA LONJA CONEXIONES INTRADOMICIALIARIAS CLOACALES Y O DE POZO - LA LONJA - SAN LOR</t>
  </si>
  <si>
    <t>551011001301</t>
  </si>
  <si>
    <t>B° NUEVA ESPERANZA - CONEXIONES INTRADOMICILIARIAS CLOA Y CEGADO DE POZO</t>
  </si>
  <si>
    <t>551011001401</t>
  </si>
  <si>
    <t>DESAGÜES PLUV. SUPERFIC. Y CONTEN. PARA EL Bº NUEVA ESPA - SEC.1 - SAN LORENZO</t>
  </si>
  <si>
    <t>551011001501</t>
  </si>
  <si>
    <t>DESAGÜES PLUV. SUPERFIC. Y CONTEN. PARA EL Bº NUEVA ESPA - SEC.2 - SAN LORENZO</t>
  </si>
  <si>
    <t>552002000301</t>
  </si>
  <si>
    <t>CONVENIO C/MUNIC. R. DE LA FRONTERA</t>
  </si>
  <si>
    <t>552002000401</t>
  </si>
  <si>
    <t>CONVENIO C/MUNIC. SALVADOR MAZZA</t>
  </si>
  <si>
    <t>552002000501</t>
  </si>
  <si>
    <t>REACONDIC. INSTALAC. A ACONDIC. BALCARCE 30 DGR</t>
  </si>
  <si>
    <t>552002000601</t>
  </si>
  <si>
    <t>REEMPLAZO ASCENSORES BALCARCE DGR</t>
  </si>
  <si>
    <t>552002000701</t>
  </si>
  <si>
    <t>DEPÓSITO PUESTO DE CONTROL AUNOR - SALTA</t>
  </si>
  <si>
    <t>552002000801</t>
  </si>
  <si>
    <t>MEDIA SOMBRA VAQUEROS CERCADO OLÍMPICO</t>
  </si>
  <si>
    <t>552002000901</t>
  </si>
  <si>
    <t>DEPÓSITO PUESTO DE CONTROL S. MAZZA</t>
  </si>
  <si>
    <t>552002001001</t>
  </si>
  <si>
    <t>LUMINARIAS SALVADOR MAZZA</t>
  </si>
  <si>
    <t>552002001101</t>
  </si>
  <si>
    <t>LUMINARIAS EL QUEBRACHAL</t>
  </si>
  <si>
    <t>552002001201</t>
  </si>
  <si>
    <t>CAMBIO TECHO DE CHAPA BALCARCE 30 DGR</t>
  </si>
  <si>
    <t>552002001301</t>
  </si>
  <si>
    <t>OFICINA CONTRA CARRIL VAQUEROS C/DÁRSENA</t>
  </si>
  <si>
    <t>552002001401</t>
  </si>
  <si>
    <t>REACONDIC. INSTALAC. CONTROL PESO AUNOR</t>
  </si>
  <si>
    <t>552002001501</t>
  </si>
  <si>
    <t>REACONDIC OFICINAS TARTAGAL</t>
  </si>
  <si>
    <t>552002001601</t>
  </si>
  <si>
    <t>OBRAS PUESTO DE CONTROL URUNDEL</t>
  </si>
  <si>
    <t>561026000201</t>
  </si>
  <si>
    <t>PAVIMENTACIÓN Y DESAGÜES PLUV IALES EN BARRIO ISLAS MALROSARIO DE LERMA</t>
  </si>
  <si>
    <t>56 - MINISTERIO DE DESARROLLO SOCIAL</t>
  </si>
  <si>
    <t>MINISTERIO DE DESARROLLO SOCIAL</t>
  </si>
  <si>
    <t>561028000101</t>
  </si>
  <si>
    <t>OBRAS MINISTERIO DE DESARROLLO SOCIAL</t>
  </si>
  <si>
    <t>344</t>
  </si>
  <si>
    <t>345</t>
  </si>
  <si>
    <t>346</t>
  </si>
  <si>
    <t>504</t>
  </si>
  <si>
    <t>505</t>
  </si>
  <si>
    <t>013001000401</t>
  </si>
  <si>
    <t>041012000901</t>
  </si>
  <si>
    <t>CONSTR. DE CUARENTENA, DEPOSITOS Y RECINTOS EN ESTACI{OFAUNA AUTOCTONA</t>
  </si>
  <si>
    <t>071011005206</t>
  </si>
  <si>
    <t>REFACCIÓN Y AMPLIACIÓN EDIFICIOS DE EDUCACIÓN</t>
  </si>
  <si>
    <t>071011051101</t>
  </si>
  <si>
    <t>ESC. DE EDUC. TÉCNICA N° 3139 M.M. DE GUEMES</t>
  </si>
  <si>
    <t>071011081102</t>
  </si>
  <si>
    <t>ESC 4837 AMPLIACIÓN PRIMARIA PINARES</t>
  </si>
  <si>
    <t>071011120301</t>
  </si>
  <si>
    <t>E.E.T. Nº 3101 - CAPITAL</t>
  </si>
  <si>
    <t>071011123901</t>
  </si>
  <si>
    <t>ESC. 4704 ESC. NORMAL SUPERIOR</t>
  </si>
  <si>
    <t>071011129701</t>
  </si>
  <si>
    <t>ESC. 4.650 SANTA TERESA DE JESUS-SAN CARLOS</t>
  </si>
  <si>
    <t>071011129901</t>
  </si>
  <si>
    <t>ESC. A CREAR Bº SAN CALIXTO-CAPITAL</t>
  </si>
  <si>
    <t>081017042001</t>
  </si>
  <si>
    <t>092007192401</t>
  </si>
  <si>
    <t>REEMPLAZO ACUEDUCTO EL AGUAY -VESPUCIO - 1ª ETAPA - TRAII-III - GRAL. SAN MARTÍN</t>
  </si>
  <si>
    <t>092007192801</t>
  </si>
  <si>
    <t>092038000102</t>
  </si>
  <si>
    <t>RECAMBIO DE CAÑERÍAS Y CONEXIONES EN TRES CERRITOS ETAP</t>
  </si>
  <si>
    <t>092038000402</t>
  </si>
  <si>
    <t>092038001202</t>
  </si>
  <si>
    <t>092038002802</t>
  </si>
  <si>
    <t>092038004002</t>
  </si>
  <si>
    <t>092038006802</t>
  </si>
  <si>
    <t>NUEVO POZO Nº 4 Y OB. COMPLEMENTARIAS Y NEXO PLAZA RÍO E</t>
  </si>
  <si>
    <t>092038007002</t>
  </si>
  <si>
    <t>MEJORAS Y ACONDICIONAM. DE PROV. AGUA POTABLE A PARAJES</t>
  </si>
  <si>
    <t>092038008502</t>
  </si>
  <si>
    <t>092038008602</t>
  </si>
  <si>
    <t>092038010302</t>
  </si>
  <si>
    <t>RECAMBIO COLECTORA DIVERSOS BARRIOS DE TARTAGAL - ETAPA DPTO SAN MARTIN</t>
  </si>
  <si>
    <t>092038011802</t>
  </si>
  <si>
    <t>092038011902</t>
  </si>
  <si>
    <t>092038012902</t>
  </si>
  <si>
    <t>COM. LA BENDICIÓN - ETAPA 2 - RED DISTR. SECTOR Nº 1, 2PROF. SALVADOR MAZZA</t>
  </si>
  <si>
    <t>092038013202</t>
  </si>
  <si>
    <t>OPTIMIZACIÓN Y RECAMBIO GRAL. DE REDES DE AGUA Y CONEX.CIUDAD DEL MILAGRO</t>
  </si>
  <si>
    <t>092038013802</t>
  </si>
  <si>
    <t>092038017501</t>
  </si>
  <si>
    <t>TERMINACION PERFORACION POZO PROF. COMUNIDAD MECLE-S.V.</t>
  </si>
  <si>
    <t>092038017601</t>
  </si>
  <si>
    <t>RED DE AGUA POTABLE B° LA PLAYA Y SECTOR 5-ET. I-SALV.</t>
  </si>
  <si>
    <t>MINISTERIO DE INFRAESTRUCTURA</t>
  </si>
  <si>
    <t>013002000101</t>
  </si>
  <si>
    <t>OBRA DE EJEMPLO</t>
  </si>
  <si>
    <t>OBRAS A DETERMINAR</t>
  </si>
  <si>
    <t>OBRA DE CONSERVACIÓN EN LAS CUEVAS PINTADAS</t>
  </si>
  <si>
    <t>INFRAESTRUCTURA VISITA CUEVAS PINTADAS JUNTAS DE GUACHIVALLES CALCHAQUÍES)</t>
  </si>
  <si>
    <t>MERCADO ARTESANAL</t>
  </si>
  <si>
    <t>OBRA LUGARES MÁGICOS</t>
  </si>
  <si>
    <t>ADECUACIÓN TURÍSTICA DE LOCALIDADES Y PUESTA EN VALOR DPATRIMONIO (LUGARES MÁGICOS)</t>
  </si>
  <si>
    <t>INFRAESTRUCTURA PARA LOS PRODUCTOS TURÍSTICOS EN ÁREAS GIDAS Y SITIOS PÚBLICOS</t>
  </si>
  <si>
    <t>EST. FAUNA AUTÓCTONA Y CI FINCA LAS COSTAS</t>
  </si>
  <si>
    <t>ESTACIÓN DE FAUNA AUTÓCTONA Y CI FINCA LAS COSTAS</t>
  </si>
  <si>
    <t>CENTRO DE INTERPRETACIÓN CULTURAS ORIGINARIAS TARTAGAL</t>
  </si>
  <si>
    <t>CIRCUITO TURISTICO Y CIENTIFI  CO OJOS DE MAR - TOLAR G2DA. ET</t>
  </si>
  <si>
    <t>DESARROLLO NUEVAS ÁREAS DE RIEGO - R° DE LERMA</t>
  </si>
  <si>
    <t>DESARROLLO NUEVAS ÁREAS DE RIEGO - Rº DE LERMA</t>
  </si>
  <si>
    <t>OBRAS MEJORA DE INFRAESTRUCTURA DEL SECTOR AGROPECUARIO</t>
  </si>
  <si>
    <t>OBRAS DE INFRAESTRUCTURA EN PREDIO PARQUE INDUSTRIAL RO DE LA FRONTERA</t>
  </si>
  <si>
    <t>PLAN PROVINCIAL DE REFACCIÓN DE ESCUELAS</t>
  </si>
  <si>
    <t>REF. VS. ESC. Nº 4703 GRAL. BELGRANO - SALTA</t>
  </si>
  <si>
    <t>REFAC. ESC. N° 4380 "ANTONIO CLÉRICO" - LA ARMONÍA - ELÓN</t>
  </si>
  <si>
    <t>CAMBIO DE CUBIERTAS Y REFACCIONES VARIAS ESC. N° 4044 FONORATO PISTOIA - SALTA</t>
  </si>
  <si>
    <t>REFACCIÓN ESC. Nº 4194 - MISIÓN SAN LUIS</t>
  </si>
  <si>
    <t>AMPLIACIÓN Y REFACCIONES VARIAS EN ESCUELA Nº 4190 - PJ DESEMBOQUE- SANTA VICTORIA ES</t>
  </si>
  <si>
    <t>JORN. EXT. ESC. N° 4036 - RAÚL CORTÁZAR - SALTA</t>
  </si>
  <si>
    <t>CAMBIO DE CUBIERTA Y REFACCIONES VARIAS EN ESCUELA Nº 4JUANA MANUELA GORRITI" - METÁN</t>
  </si>
  <si>
    <t>REFACCIONES VARIAS ESC. Nº 4775 PROF. ELSA SALFITY - SA</t>
  </si>
  <si>
    <t>REFACCIONES VARIAS N° 4854 "CORAZÓN DE TIZA" - GRAL. GÜ</t>
  </si>
  <si>
    <t>REFACCIONES VARIAS EN ·ESCUELA Nº 4154 "FRAY FRANCISCO RIA" - EMBARCACIÓN</t>
  </si>
  <si>
    <t>REFACCIONES VARIAS EN ESC. N° 4163 (COL N° 5230 ) - PJETRASLADO</t>
  </si>
  <si>
    <t>EDIFICIO NUEVO POLIVALENTE DE ARTE Nº 5092 - CAPITAL</t>
  </si>
  <si>
    <t>NUEVO EDIFICIO PARA ESCUELA DE EDUCACIÓN ESPECIAL Nº 72CNEL. JUAN SOLÁ</t>
  </si>
  <si>
    <t>CONSTRUCCIÓN EDIFICIO A SUSTITTUIR EN ESC. Nº 5026 "20 BRERO" - CAPITAL</t>
  </si>
  <si>
    <t>ESC. 4002 MARIANO CABEZON - CAAPITAL</t>
  </si>
  <si>
    <t>AMPLIACIÓN Y REFACCIÓN ESC. N° 4528 - MISIÓN CHAQUEÑA</t>
  </si>
  <si>
    <t>REFACCIÓN ESC. N° 4369 "CARMEN G. DE LATORRE" - BELLA V- CHICOANA</t>
  </si>
  <si>
    <t>CAMBIO DE CUBIERTAS Y REFAC. VS. EN ESC. Nº 4083 "MARCOLLANEDA"</t>
  </si>
  <si>
    <t>REFACCIONES VARIAS ESC. 4145 "DR. R. PATRÓN COSTA" - OR</t>
  </si>
  <si>
    <t>AMPLIACIÓN Y REFACCIÓN ESCUELA DE EDUCACIÓN ESPECIAL Nº "DELIA TARANTO DE COSSO" - OR</t>
  </si>
  <si>
    <t>DEMOLICIÓN EDIFICIO E.E.T. N° 3161 - CHICOANA</t>
  </si>
  <si>
    <t>EDIFICIO A SUSTITUIR N ° 5151- GENERAL PIZARRO</t>
  </si>
  <si>
    <t>ESC. 5220. COL. SEC. A SUSTITUIR RÍO BLANQUITO</t>
  </si>
  <si>
    <t>ESC. 5156. POLIMODAL RURAL ANGOSTO DE PARANI</t>
  </si>
  <si>
    <t>ESC. 5198 ANGOSTO DE PARANI</t>
  </si>
  <si>
    <t>REFACCIONES VARIAS EN ESCUELA N° 4279 "SANTÍSIMA TRINID SAN FELIPE</t>
  </si>
  <si>
    <t>READECUACIÓN INSTALACIÓN ELÉCTRICA ESC. Nº 4489 "DR. RA ALFONSÍN" - LOTE SANTA ROSA</t>
  </si>
  <si>
    <t>ESC. 4146 INDIGENA ZANJA HONDA</t>
  </si>
  <si>
    <t>PLAYON ESC. 5215</t>
  </si>
  <si>
    <t>ESC. 4481 ESPAÑA</t>
  </si>
  <si>
    <t>REF. VS. ESCUELA NRO. 4187 GRANADEROS DE SAN MARTÍN - P</t>
  </si>
  <si>
    <t>SUSTITUCIÓN DE COLEGIO SECUNDARIO N° 5217 - PARAJE EL OR - RIVADAVIA BANDA SUR</t>
  </si>
  <si>
    <t>SUSTITUCIÓN DE COLEGIO SECUNDARIO N° 5069 - LA POMA</t>
  </si>
  <si>
    <t>ESC. N° 5206 EL MOLLAR - CHICOANA</t>
  </si>
  <si>
    <t>COLEGIO N° 5149 GESTA GUEMESIANA - ROSARIO DE LERMA</t>
  </si>
  <si>
    <t>COLEGIO N° 5233 PARAJE LA BENDICIÓN - SALVADOR MAZZA</t>
  </si>
  <si>
    <t>ESC. N° 4024 PBRO. DR JUN F. DDE CASTRO</t>
  </si>
  <si>
    <t>ESC. N° 4828 MISION WICHI IWA YAYUK</t>
  </si>
  <si>
    <t>ESC. N° 4584 CAMPO ARGENTINO  RIVADAVIA</t>
  </si>
  <si>
    <t>ESC. N° 4815 MISIÓN WICHI LEWECHES</t>
  </si>
  <si>
    <t>ESC. 4694 SAN LEONARDO MURIALDO</t>
  </si>
  <si>
    <t>CONSTR. QUIRÓFANO HÍBRIDO - HOSPITAL DR ARTURO OÑATIVIA</t>
  </si>
  <si>
    <t>CENTRO DE SALUD Bº 17 DE OCTUBRE - SALTA</t>
  </si>
  <si>
    <t>AMPLIACIÓN HOSPITAL DE METÁN - 2º ETAPA</t>
  </si>
  <si>
    <t>CONSTRUCCION II ETAPA HOSPITAL DEL CARMEN - METÁN</t>
  </si>
  <si>
    <t>CENTRO DE SALUD LA CANDELARIA - 2º ETAPA</t>
  </si>
  <si>
    <t>NUEVO CENTRO DE SALUD BARRIO TARANTO</t>
  </si>
  <si>
    <t>REFACCIÓN PUESTO DE SALUD VILLA BALCÓN - CERRILLOS</t>
  </si>
  <si>
    <t>REFACCIONES VARIAS CENTRO DE SALUD Nº 5 "DR. NÉSTOR KIR</t>
  </si>
  <si>
    <t>NUEVO EDIFICIO MINISTERIO DE SEGURIDAD (COMISARÍA BARRIHUAICO)</t>
  </si>
  <si>
    <t>OBRAS DE MEJORA Y DESAGÜES PLUVIALES EN PARQUE BICENTEN</t>
  </si>
  <si>
    <t>OBRAS VARIAS EN PARQUE BICENTENARIO</t>
  </si>
  <si>
    <t>COLECTORA Y NUEVA PLANTA DEPURADORA DE LÍQUIDOS CLOACALPICHANAL</t>
  </si>
  <si>
    <t>CONSTR. NUEVA TOMA ADUCCIÓN EMBALSE EL LIMÓN</t>
  </si>
  <si>
    <t>CONSTR. DE PLANTA DE MEDICIÓN, ODORIZACIÓN Y REGULACIÓNAL. BALLIVIÁN - DPTO. SAN MART</t>
  </si>
  <si>
    <t>CONSTR. USINA CULTURAL - SALTA CAPITAL</t>
  </si>
  <si>
    <t>PAVIM. ADOQ. CALLE BELGRANO - SAN LORENZO</t>
  </si>
  <si>
    <t>PAVIM. H CALLE CORDOBA CON RE CAMBIO DE CAÑERIA DE CLOAAGUA-JVGONZALEZ</t>
  </si>
  <si>
    <t>ELECTR. Y ALUMBR. LOS TOLDOS</t>
  </si>
  <si>
    <t>CORDON CUNETA Y BADENES - EL TALA</t>
  </si>
  <si>
    <t>PAVIMENTO DE HA YRIGOYEN</t>
  </si>
  <si>
    <t>PAVIMENTO ARTIC. CALLES VS. C.MOLDES</t>
  </si>
  <si>
    <t>PAVIMENTO DE HS Y CORDON LAS LAJITAS</t>
  </si>
  <si>
    <t>PAVIMENTO H CALLES B SAN CAYETANO-CERRILLOS</t>
  </si>
  <si>
    <t>ACUEDUCTO YACUY TARTAGAL 2° ETAPA, NUEVA CISTERNA EN VIÜEMES Y OBRAS COMPLEMENTARIAS</t>
  </si>
  <si>
    <t>PERFORACIÓN NUEVO POZO DE AGUA POTABLE EN GAONA</t>
  </si>
  <si>
    <t>PERFORACIÓN NUEVO POZO DE AGUA POTABLE EN EL QUEBRACHAL</t>
  </si>
  <si>
    <t>AMPLIACIÓN DE PTLC ADICIONAL 1 - COLONIA SANTA ROSA</t>
  </si>
  <si>
    <t>COMPLEJO DEPORTIVO MUNICIPAL 3° ETAPA - LA CANDELARIA</t>
  </si>
  <si>
    <t>AMPLIACIÓN DE PLANTA DEPURADORA DE LÍQUIDOS CLOACALES</t>
  </si>
  <si>
    <t>11° COLECTORA MÁXIMA SALTA CAPITAL</t>
  </si>
  <si>
    <t>11° COLEC.MÁX. CAPITAL RUBRO III: REDES COLECT. ATOCHA,ERBENA Y LA CIÉNAGA / RUBRO IV</t>
  </si>
  <si>
    <t>COLECTORA MÁXIMA Y COLECTORAS PRINCIPALES DE LA LOCALID VAQUEROS</t>
  </si>
  <si>
    <t>NVA PTA POTABIL. DIQUE CAMPO ALEGRE Y ACUED. NORTE PARAS NORTE, ESTE SURESTE Y PARTE</t>
  </si>
  <si>
    <t>NUEVO EDIFICIO MINISTERIO DE EDUCACIÓN</t>
  </si>
  <si>
    <t>RED DE AGUA POTABLE - 85 LOTES - LA MERCED - DPTO. CERR</t>
  </si>
  <si>
    <t>ELECTRIFICACIÓN 32 LOTES - LA MERCED - DPTO. CERRILLOS</t>
  </si>
  <si>
    <t>REPARACIÓN CANAL DE DESAGÜES PLUVIALES EN CERRILLOS</t>
  </si>
  <si>
    <t>PAVIMENTACIÓN URBANA EN ACCESO AGUAS BLANCAS</t>
  </si>
  <si>
    <t>PARQUE III</t>
  </si>
  <si>
    <t>NVA PTA POTABIL. DE CAMPO SANTO - ANEXO I - E - INFR.BÁFORTAL.COMUN. RED DE AGUA POT.</t>
  </si>
  <si>
    <t>NVA PTA DEPURADORA DE LÍQUIDOS CLOACALES Y NUEVAS COLEC MÁXIMAS PARA LA CIUDAD DE EL</t>
  </si>
  <si>
    <t>OBRAS DE INFR.BÁSICA Y FORTALEC. COMUN. RED DE AGUA POTY CLOACAS CNEL J. SOLÁ - MORIL</t>
  </si>
  <si>
    <t>CONSTR. CENTRO CULTURAL TARTAGAL - LOCALIDAD TARTAGAL</t>
  </si>
  <si>
    <t>OPTIM.SIST. REDES DE ABAST. AGUA POT. EN TARTAGAL - REEY NVAS REDES COLECT. - MEJ.OPE</t>
  </si>
  <si>
    <t>PTA DE TRATAM. LÍQU. CLOACALES (NUEVAS LAGUNAS), COLECTIMA Y SIST. DE BOMBEO - COLONI</t>
  </si>
  <si>
    <t>NUEVA PLANTA DEPURADORA DE LÍQUIDOS CLOACALES - HIPÓLITGOYEN</t>
  </si>
  <si>
    <t>PROV.AGUA POT.EN LA LOMA - AMPL.PTA. POTABIL. DEF.CIST. ACUED.ZONA URBANA - AMPL.PTA</t>
  </si>
  <si>
    <t>NVA PLANTA DEP. LÍQ. CLOACALES, RECAMBIO COLECT., AMPL.BSIDIARIAS BOS S.R. DE LA NVA</t>
  </si>
  <si>
    <t>POZO Y NEXO DE AGUA PARA Bº 18 DE MARZO - EMBARCACIÓN</t>
  </si>
  <si>
    <t>SISTEMA CLOACAL COLECTORA MÁXIMA Y PLANTA DEPURADORA LA</t>
  </si>
  <si>
    <t>REFACCIONES VARIAS ESCUELA N° 4420 PJE. LAGUNA VERDE - AJITAS</t>
  </si>
  <si>
    <t>REPAVIMENTACIÓN CON HORMIGON CALLE SAN MARTÍN - RÍO PIE</t>
  </si>
  <si>
    <t>CORDÓN CUNETA Y BADENES LOS TOLDOS - SVE</t>
  </si>
  <si>
    <t>SALÓN COMUNITARIO USOS MULTIPLES SECLANTAS</t>
  </si>
  <si>
    <t>CLOACAS B° NTRA. SRA. DEL CARMEN - SALTA</t>
  </si>
  <si>
    <t>CANALIZACIÓN ARROYO INNOMINADO - SAN LORENZO</t>
  </si>
  <si>
    <t>PROVISIÓN DE AGUA POTABLE A ESCUELA Y PUESTOS SALTA FOR - 1RA ETAPA</t>
  </si>
  <si>
    <t>PUESTA EN VALOR CORO POLIFÓNICO - SALTA</t>
  </si>
  <si>
    <t>PUESTA EN VALOR TEATRO PROVINCIAL - SALTA</t>
  </si>
  <si>
    <t>PERFORACIÓN DE POZOS DE AGUA PCIA. - CONVENIO CON  EJÉRARGENTINO</t>
  </si>
  <si>
    <t>REFUNCIONALIZACIÓN ALUMBRADO PÚBLICO S/ RUTA NAC. 34 Y RED DE ACCESO A TERMINAL GRAL.</t>
  </si>
  <si>
    <t>NVO GASOD., EST.REDUCT. Y RED GAS NAT. GRAL.BALLIVIAN -ANAL - CNEL.CORNEJO - EMBARCAC</t>
  </si>
  <si>
    <t>FINALIZACIÓN PUESTA EN VALOR HOTEL TERMAS ROSARIO DE LATERA</t>
  </si>
  <si>
    <t>INFRAESTR. FERROVIARIA S. A. DE LOS COBRES Y TOLAR GRAN</t>
  </si>
  <si>
    <t>ELECTRIFICACIÓN NUEVO LOTEO LA VIÑA</t>
  </si>
  <si>
    <t>EXTENSIÓN DE REDES DE DISTRIBUCIÓN DE GAS Y SERVICIOS DLIARIOS EN LA VIÑA</t>
  </si>
  <si>
    <t>REFUNC. INF. CERRO SAN BERNARDO - SALTA</t>
  </si>
  <si>
    <t>PAVIMENTACIÓN ARTICULADA CALLE PELLEGRINI - EL CARRIL</t>
  </si>
  <si>
    <t>LIMPIEZA Y ENCAUCE R. ARENALESSALTA</t>
  </si>
  <si>
    <t>PAVIMENTO ARTICULADO - LA POMA</t>
  </si>
  <si>
    <t>REFAC.ESCUELA, PTO SANITARIO Y PLAYÓN DEPORTIVO EN LAS ENTES - INFR.BÁSICA Y FORTALEC</t>
  </si>
  <si>
    <t>INF. COMUNITARIA (AGUA Y CLOACAS) RIV. BANDA SUR</t>
  </si>
  <si>
    <t>INF. COMUNITARIA (AGUA Y CLOACAS) CJ SOLA EMORILLOS</t>
  </si>
  <si>
    <t>PLAN DE OBRAS DE INFR.BÁSICA Y FORTALEC.COMUN. RED DE AOTABLE Y CLOACAS EN SANTA VICT</t>
  </si>
  <si>
    <t>IU SAN LORENZO LESSER Y       CASTELLANOS</t>
  </si>
  <si>
    <t>IU AGUAS BLANCAS</t>
  </si>
  <si>
    <t>IU LOS BLANCOS 2 ETAPA</t>
  </si>
  <si>
    <t>IU ORÁN ETAPA 1</t>
  </si>
  <si>
    <t>IU ORÁN ETAPA 2</t>
  </si>
  <si>
    <t>IU CERRILLOS 60 HAS ELECTR Y  ALUMBRADO PÚBLICO - ANEXO</t>
  </si>
  <si>
    <t>IU TARTAGAL CASA DE LA CULTURAANEXO I - E</t>
  </si>
  <si>
    <t>IU DRAGONES 2° ETAPA ANEX     I-Q</t>
  </si>
  <si>
    <t>OBRAS DE INFR.BÁS. Y FORTAL.COMUN. RED DE AGUA POT. Y CS - OPT.PTA POTAB. DE TARTAGAL</t>
  </si>
  <si>
    <t>INFR.SOCIAL COMUNITARIA EN LA UNIÓN - DPTO. RIVADAVIA (N CUNETA, JUEGOS INFANTILES)</t>
  </si>
  <si>
    <t>IU EX LOTES FISCALES 14 Y 55 1ANEXO I-G</t>
  </si>
  <si>
    <t>IU RIV. B.S 2°                ET. AGUA ANEXO 1-C</t>
  </si>
  <si>
    <t>IU PICHANAL - ANEXO           I - F</t>
  </si>
  <si>
    <t>IU PICHANAL - MISIÓN SAN FRANCISCO</t>
  </si>
  <si>
    <t>INFR.SOCIAL COMUNITARIA EN MISIÓN LA PAZ - DPTO. RIVADAESPACIO DE ENCUENTRO COMUNIDAD</t>
  </si>
  <si>
    <t>IU DRAGONES - ANEXO I - P</t>
  </si>
  <si>
    <t>IU COMUNIDAD ABORIGEN GUARANÍ YACUY - ANEXO I - R</t>
  </si>
  <si>
    <t>IU EL ALGARROBAL - PICHANAL</t>
  </si>
  <si>
    <t>IU CAFAYATE - ANEXO I - T</t>
  </si>
  <si>
    <t>OPTIMIZACION DEL SIST. DE ABASTECIMIENTO Y AMPLIACION DDE AGUA POTABLE</t>
  </si>
  <si>
    <t>RECAMBIO REDES COLECTORAS CALLES VS ET I Y II RRIO FRON</t>
  </si>
  <si>
    <t>OPTIMIZACIÓN REDES VAQUEROS - ZONA ALTA - 2° ET. LA CAL</t>
  </si>
  <si>
    <t>NUEVA PLANTA POTABILIZ. EN CAMPO SANTO - GUEMES</t>
  </si>
  <si>
    <t>RECAMBIO DE COLECTORA EN DIVERSOS BARRIOS - TARTAGAL</t>
  </si>
  <si>
    <t>RED DE CLOACA B° JUVENTUD UNIDA</t>
  </si>
  <si>
    <t>RECAMB RED AGUA B° CENTRO ROS.DE LA FRONTERA</t>
  </si>
  <si>
    <t>RECAMB CAÑER Y CONEX DOMIC LOS MANZANOS B° TRES CERRITO</t>
  </si>
  <si>
    <t>OPTIMIZ SERV AGUA POTABLE LOC ORÁN</t>
  </si>
  <si>
    <t>PROV Y OPTIM SERV AGUA CTE LOC AMBLAYO</t>
  </si>
  <si>
    <t>OPT. SERV AGUA POT MISIÓN CHAQUEÑA - 1° ET</t>
  </si>
  <si>
    <t>CAPT, ACUED Y PTA POTAB LOC RÍO PIRDRAS - METAN</t>
  </si>
  <si>
    <t>OPTIM. Y AMPL PTA POTAB LOC ANIMANÁ - 1° ET</t>
  </si>
  <si>
    <t>CONST. POZO PROF, OBR COMPLEM Y CAÑERIA NEXO PLAZA B° FIARIO</t>
  </si>
  <si>
    <t>RED CLOACAL SECTOR ESTE RÍO PIEDRAS - METÁN</t>
  </si>
  <si>
    <t>PROV. AGUA POT Y DESAG CLOAC HOSP MOD STA R PASTOS GRAN</t>
  </si>
  <si>
    <t>RED DE CLOACA EN CALLE TUPAC AMARU - SAN JOSE METÁN</t>
  </si>
  <si>
    <t>CONV2_COSAYSA-PREV Y MEJ INTEGELIMINAC DESB CLOACALES CL</t>
  </si>
  <si>
    <t>CONV3_COSAYSA-ACUEDUCTO NVO LASILLETA ZNA V° LOLA Y ALEL</t>
  </si>
  <si>
    <t>CONV4_COSAYSA- OPTIMIZ Y RECAMB REDES AGUA B° EL HUAICOV</t>
  </si>
  <si>
    <t>CONV5_COSAYSA-CONST POZO N°2 OBRAS COMP B° 20 DE FEB</t>
  </si>
  <si>
    <t>CONV6_COSAYSA-NEXO POZO B° NVAESPERANZA N°2 ATOCHA-SALT</t>
  </si>
  <si>
    <t>CONV7_COSAYSA-AMPL RED AGUA MAT 9154-9155-CAMPO SANTO-G</t>
  </si>
  <si>
    <t>CONV8_COSAYSA-NEXO POZO TIERRAMIA N°2 ATOCHA</t>
  </si>
  <si>
    <t>CONV9_COSAYSA-REC GRAL REDES NEX Y CONEX B° PORTAL LESSCAPITA</t>
  </si>
  <si>
    <t>CONV10_COSAYSA-REC POZO PROF OBRAS COMP LOS ALAMOS N°3 LLOS</t>
  </si>
  <si>
    <t>OBRAS DE TABIQUES Y REFACCIONES SALTA</t>
  </si>
  <si>
    <t>AMPLIACIÓN EDIFICIO ANEXO - ORÁN</t>
  </si>
  <si>
    <t>ANEXO I - SEGUNDO PISO EDIFICIO CENTRO (DATA CENTER)</t>
  </si>
  <si>
    <t>CUBIERTA DE CAMINERÍA, ADOQ. YREPAR. DE CUBIERTA ESC. M</t>
  </si>
  <si>
    <t>AMPLIACION 2° PISO EDIFICIO ORAN</t>
  </si>
  <si>
    <t>REFUNCIONALIZACIÓN Y ADECUACIÓN OFICINAS DEL MINISTERIOICO EN DISTRITO CENTRO E INTER</t>
  </si>
  <si>
    <t>TERMINACIÓN "AMPLIACIÓN 1º PISO FISCALÍAS GAP PARA INVEDORES"</t>
  </si>
  <si>
    <t>TERMINACIÓN 2º PISO NUEVO EDIFICIO DEFENSORÍA GENERAL</t>
  </si>
  <si>
    <t>TERMINACIÓN 2º PISO NUEVO EDIFICIO ASESORÍA GENERAL</t>
  </si>
  <si>
    <t>MANTENIMIENTO POR TERCEROS PÚB</t>
  </si>
  <si>
    <t>MANTENIMIENTO POR TERCEROS PRIVADOS</t>
  </si>
  <si>
    <t>REPAVIMENT.  ACCESO CIUDAD DE SALTA</t>
  </si>
  <si>
    <t>RP 19: TRAMO  LOS TOLDOS - LA MAMORA. OBRA: CONST. ESTRY PILA PARA PUENTE BAILEY SOBR</t>
  </si>
  <si>
    <t>RP N°26 TR.EMP. AV. TAVELLA-ACC. B° SOLIDARIDAD -PROY. DE DUPLICACION DE CALZADA</t>
  </si>
  <si>
    <t>RP 7-S: TRAMO ANIMANÁ A SAN ANTONIO. OBRA: PROYECTO Y EIÓN DE PUENTE SOBRE RÍO SAN AN</t>
  </si>
  <si>
    <t xml:space="preserve">R.N.N° 40 OBRA BÁSICA, ALCANTARILLAS Y PAVIMENTO TRAMO: INTERS.R.P.N° 23 - ACC. PALERMO </t>
  </si>
  <si>
    <t xml:space="preserve">PUENTE BAILEY, RECONSTRUCC. DEL ESTRIBO NORTE-RP N°19 RIO BERMEJO </t>
  </si>
  <si>
    <t xml:space="preserve">PUENTE S/ARROYO AGUA NEGRA-CONSTRUCC. DE ALCANTARILLA TIPO Z2916 RP N°19-S </t>
  </si>
  <si>
    <t xml:space="preserve">ENRIPIADO RP Nº 41 TR. EMP. RNNº 16 - EMP. RP Nº 52  </t>
  </si>
  <si>
    <t xml:space="preserve">RN N° 86 TR. TARTAGAL - TONONO PAVIMENT 3 KM.  </t>
  </si>
  <si>
    <t>RP N° 107-S MUROS DE CONTENCION P CONTROL DE SUELOS CERN BERNARDO</t>
  </si>
  <si>
    <t>RP N° 54 OBRA BÁSICA DE ARTE YPAVIMENTO</t>
  </si>
  <si>
    <t>10 VIVIENDAS EN COMUNIDAD TOBA - TARTAGAL</t>
  </si>
  <si>
    <t>15 VIVIENDAS EN COMUNIDAD CHANÉ - TARTAGAL</t>
  </si>
  <si>
    <t>20 VIVIENDAS PARA COMUNIDAD "MONTE SINAI" - SALVADOR MA</t>
  </si>
  <si>
    <t>8 VIVIENDAS EN COMUNIDAD DIAGUITA - MOLINOS</t>
  </si>
  <si>
    <t>MÓDULOS DE COMP. DE VIVIENDAS EN METÁN</t>
  </si>
  <si>
    <t>4 VIVIENDAS TARTAGAL</t>
  </si>
  <si>
    <t>CONVENIO PARA LA DOTACIÓN DE 12 VIV. EN AGUARAY</t>
  </si>
  <si>
    <t>CONVENIO PARA LA DOTACIÓN DE 10 VIV. EN SAN ANTONIO DE OBRES</t>
  </si>
  <si>
    <t>CONST. DE UNA VIV. PARA PERSONAL MÉDICO EN LOS BLANCOS</t>
  </si>
  <si>
    <t>CONSTRUCCIÓN DE 10 VIVIENDAS PARA COMUNIDAD WICHI  - LA III</t>
  </si>
  <si>
    <t>CONSTRUCCIÓN DE 10 VIVIENDAS PARA COMUNIDAD EL SIWOG - GAL</t>
  </si>
  <si>
    <t>CONSTRUCCIÓN DE 5 VIVIENDAS PARA COMUNIDAD FWOLIT - TAR</t>
  </si>
  <si>
    <t>CONSTRUCCIÓN DE 5 VIVIENDAS PARA CURVA DEL TALAR - TART</t>
  </si>
  <si>
    <t>CONSTRUCCIÓN DE 10 VIVIENDAS PARA COMUNIDAD EL LUCERO - - TARTAGAL</t>
  </si>
  <si>
    <t>CONST. DE 12 VIVIENDAS P/COM. DESIERTO EN SAN ANTONIO D COBRES</t>
  </si>
  <si>
    <t>CONST. DE 12 VIVIENDAS P/COM. KOLLA EN SAN ANTONIO DE LBRES</t>
  </si>
  <si>
    <t>CONST. DE 100 VIV. E INFRA. EN ROSARIO DE LA FRONTERA</t>
  </si>
  <si>
    <t>CONSTRUCCIÓN 40 VIV. E INFR. EN EL QUEBRACHAL</t>
  </si>
  <si>
    <t>CONSTRUCCIÓN 40 VIV. E INFR. EN LAS LAJITAS</t>
  </si>
  <si>
    <t>CONSTRUCCIÓN DE 100 VIVIENDAS E INFRA. EN TARTAGAL</t>
  </si>
  <si>
    <t>CONSTRUCCIÓN DE 100 VIVIENDAS E INFRA., NEXOS Y OBRAS CMENTARIAS EN CERRILLOS</t>
  </si>
  <si>
    <t>CONSTRUCCIÓN DE 108 VIVIENDAS DUPLEX E INFRA. EN SALTA D. EMPLEADOS VIALES</t>
  </si>
  <si>
    <t>CONSTRUCCIÓN DE 12 VIVIENDAS EN QUIJANO</t>
  </si>
  <si>
    <t>72 DUPLEX EN EL HUAYCO - ETAPA 3 EN CAPITAL</t>
  </si>
  <si>
    <t>CONSTRUCCIÓN DE 100 VIVIENDAS  E INFRA., NEXOS Y OBRAS EMENTARIAS EN EMBARCACIÓN</t>
  </si>
  <si>
    <t>CONSTRUCCIÓN DE 216 DTOS. EN SALTA CAPITAL</t>
  </si>
  <si>
    <t>CONSTRUCCIÓN DE 22 VIVIENDAS E INFRA., NEXOS Y OBRAS COENTARIAS EN SAN AGUSTÍN</t>
  </si>
  <si>
    <t>CONSTRUCCIÓN DE 240 DTOS. EN SALTA CAPITAL</t>
  </si>
  <si>
    <t>10 VIV. EN ISLA DE CAÑAS PROGRAMA MEJORARM. HABITACIONABLOS ORIGINARIOS</t>
  </si>
  <si>
    <t>CONSTR. 10 VIV. EN EL TALA PROGRAMA "MI CASA"</t>
  </si>
  <si>
    <t>20 VIVIENDAS EN IRUYA</t>
  </si>
  <si>
    <t>CONST. 12 VIV. PROG. MI CASA  EN LA SILLETA - B° CARMEN</t>
  </si>
  <si>
    <t>CONST. 20 VIV. PROG. MI CASA  EN EL JARDÍN</t>
  </si>
  <si>
    <t>8 VIV. VAQUEROS PROG. MEJOR H ÁB. PUEBLOS ORIGINARIOS</t>
  </si>
  <si>
    <t>CONST. 24 VIV. EN VAQUEROS</t>
  </si>
  <si>
    <t>CONVENIO PARA  LA EJECUCIÓN DE 24 VIVIENDAS EN VAQUEROS</t>
  </si>
  <si>
    <t>CONSTR. DE 20 VIV. EN CAFAYATE</t>
  </si>
  <si>
    <t>CONST. DE 10 VIV. EN EL PARAJEHURCURO -SAN ANTONIO DE LBRES</t>
  </si>
  <si>
    <t>CONS. 100 VIV, INF. Y OB COMPLEN EMBARCACIÓN</t>
  </si>
  <si>
    <t>CONS. 90 VIV, INF. Y OB COMPL EN B° PEREYRA ROZAS ETAPA</t>
  </si>
  <si>
    <t>CONS. 84 VIV, INF. Y OB COMPL EN B° PEREYRA ROZAS ETAPA</t>
  </si>
  <si>
    <t>CONS. 83 VIV, INF. Y OB COMPL EN B° PEREYRA ROZAS ETAPA</t>
  </si>
  <si>
    <t>CONS. 86 VIV., INFRA. Y OBRAS COMPL. EN B° PEREYRA ROZATAPA 6</t>
  </si>
  <si>
    <t>CONS. 95 VIV., INFRA. Y OBRAS COMPL. EN B° PEREYRA ROZATAPA 7</t>
  </si>
  <si>
    <t>CONS. 98 VIV., INFRA. Y OBRAS COMPL. EN B° PEREYRA ROZATAPA 9</t>
  </si>
  <si>
    <t>CONS. 100 VIV., INFRA. Y OBRASCOMPL. EN B° PEREYRA ROZATAPA 10</t>
  </si>
  <si>
    <t>CONS. 25 VIV., INFRA. Y OBRAS COMPL. EN B° PEREYRA ROZATAPA 12</t>
  </si>
  <si>
    <t>CONSTRUCCIÓN 10 VIVIENDAS EN  EL GALPÓN</t>
  </si>
  <si>
    <t>CONST 8 VIV. PARA FLIAS AFECTADAS POR ALUD EN IRUYA</t>
  </si>
  <si>
    <t>CONST 2 VIV. SAN ANT. DE LOS COBRES</t>
  </si>
  <si>
    <t>CONST 1 VIVIENDA EN MISIÓN LA PAZ - SANTA VICTORIA ESTE</t>
  </si>
  <si>
    <t>CONST 2 VIVIENDAS EN SALTA FORESTAL</t>
  </si>
  <si>
    <t>CONST 2 VIVIENDAS EN LA POMA</t>
  </si>
  <si>
    <t>CONSTRUCCIÓN DE 2 VIVIENDAS ENAPOLINARIO SARAVIA - PLANTEÑO</t>
  </si>
  <si>
    <t>CONSTRUCCIÓN DE 5 VIVIENDA EN LA LOCALIDAD DE CACHI</t>
  </si>
  <si>
    <t>CONSTRUCCIÓN DE 2 VIVIENDAS P/MÉDICOS EN CAMPO QUIJANO</t>
  </si>
  <si>
    <t>CONSTRUCCIÓN DE 2 VIVIENDAS ENSANTA VICTORIA ESTE - RIVA</t>
  </si>
  <si>
    <t>CONSTRUCCIÓN DE 1 VIVIENDA P/ MÉDICOS EN LA MERCED - DPERRILLOS</t>
  </si>
  <si>
    <t>CONSTRUCCIÓN DE 1 VIVIENDA Y CERCO PERIMETRAL P/ LA FAMGABY EN ALTO LA SIERRA EN SANT</t>
  </si>
  <si>
    <t>CONSTRUCCIÓN DE 5 VIVIENDAS DE1 DORMITORIO EN LA LOCALIOAQUÍN V. GONZALEZ</t>
  </si>
  <si>
    <t>REPARACIÓN 1 VIVIENDA EN BARRIO 30 VIVIENDAS EN SAN CAR</t>
  </si>
  <si>
    <t>CONSTRUCCIÓN DE 1 VIVIENDA P/ LA FAMILIA SUARES EN SALTITAL</t>
  </si>
  <si>
    <t>126 VIVIENDAS CAPITAL</t>
  </si>
  <si>
    <t>CONSTRUCCIÓN 10 VIVIENDAS EN MOLINOS</t>
  </si>
  <si>
    <t>CONSTRUCCIÓN 20 VIVIENDAS EN ANIMANA</t>
  </si>
  <si>
    <t>CONSTRUCCIÓN DE 6 VIVIENDAS EN LA LOCALIDAD DE METÁN - AMA MI CASA 2D</t>
  </si>
  <si>
    <t>CONST. 12 VIV. EN TARTAGAL</t>
  </si>
  <si>
    <t>CONST. 20 VIV. EN LA LOCALIDADDE SECLANTAS - DPTO MOLIN</t>
  </si>
  <si>
    <t>CONST. 2 VIV. CAMPO QUIJANO</t>
  </si>
  <si>
    <t>CONSTRUCCIÓN DE 8 VIVIENDAS ENLA LOCALIDAD DE EL QUEBRA</t>
  </si>
  <si>
    <t>CONSTRUCCIÓN DE 7 VIVIENDAS ENGENERAL GÜEMES (MI CASA)</t>
  </si>
  <si>
    <t>CONSTRUCCIÓN DE 2 VIVIENDAS ENEL QUEBRACHAL (MI CASA)</t>
  </si>
  <si>
    <t>CONSTRUCCIÓN DE 2 VIVIENDAS PARA CASOS ESPECIALES EN ME</t>
  </si>
  <si>
    <t>CONSTRUCCIÓN DE 5 VIV. DE 1 DORMITORIO EN NAZARENO</t>
  </si>
  <si>
    <t>CONSTRUCCIÓN DE 5 VIV. DE 2 DORMITORIOS EN NAZARENO</t>
  </si>
  <si>
    <t>CONSTRUCCIÓN DE 1 VIVIENDA FAMILIAR ADAPTADA EN SALTA CL</t>
  </si>
  <si>
    <t>CONSTRUCCIÓN DE 9 VIVIENDAS D E 2 DORMITORIOS EN CAMPO</t>
  </si>
  <si>
    <t>CONSTRUCCIÓN DE 6 VIVIENDAS EN TARTAGAL  - PROGRAMA MI - ETAPA 2</t>
  </si>
  <si>
    <t>CONSTRUCCIÓN DE 2 VIVIENDAS Y OBRAS COMPLEMENTARIAS EN O PEREYRA ROZAS - ETAPA 12</t>
  </si>
  <si>
    <t>CONSTRUCCIÓN DE 2 VIVIENDAS PARA MÉDICOS EN GRAL. GUEME</t>
  </si>
  <si>
    <t>CONSTRUCCIÓN DE 3 VIVIENDAS PARA MÉDICOS EN CHICOANA</t>
  </si>
  <si>
    <t>CONSTRUCCIÓN 1 VIVIENDA CASO ESPECIAL EN LA LOCALIDAD D CARLOS</t>
  </si>
  <si>
    <t>CONSTRUCCIÓN DE 15 VIVIENDAS DE UN DORMITORIO EN B° VIREL VALLE EN LA LOCALIDAD DE SA</t>
  </si>
  <si>
    <t>CONSTRUCCIÓN DE 8 VIVIENDAS DE1 DORMITORIO EN CHICOANA</t>
  </si>
  <si>
    <t>CONSTRUCCIÓN DE 1 VIVIENDA ADAPTADA DE 2 DORMITORIOS CAPECIAL EN BARRIO SANTA RITA -</t>
  </si>
  <si>
    <t>CONSTRUCCIÓN DE 12 VIVIENDAS EN TARTAGAL - SEGUNDA ETAP</t>
  </si>
  <si>
    <t>CONST. 10 VIV. DOS DORMITORIOSEN TARTAGAL</t>
  </si>
  <si>
    <t>CONST. 10 VIV. DE 1 DORMITORIO EN METÁN</t>
  </si>
  <si>
    <t>CONST. DE 1 VIVIENDA CASO ESPECIAL EN BARRIO GENERAL GU- METÁN</t>
  </si>
  <si>
    <t>CONST. DE 1 VIVIENDA CASO ESPECIAL EN BARRIO 70 VIVIENDTÁN</t>
  </si>
  <si>
    <t>CONSTRUCCION DE 1 VIVIENDA Y 1SOLUCION HABITACIONAL CASECIAL FAMILIA SEGOVIA EN GENER</t>
  </si>
  <si>
    <t>CONSTRUCCION DE 2 VIVIENDAS PARA MEDICOS EN GENERAL MOS</t>
  </si>
  <si>
    <t>CONSTRUCCION DE 10 VIV. E INFRNEXOS Y OBRAS COMPLEMENTAEN COPO QUILLE - EL POTRERO</t>
  </si>
  <si>
    <t>CONSTRUCCION DE 1 VIVIENDAS DEADAPTADA CASO ESPECIAL ZARODRIGUEZ EN MISIÓN CHAQUEÑA</t>
  </si>
  <si>
    <t>CONSTRUCCION DE 10 VIV. PARA  DISCAPACITADOS EN TARTAGA</t>
  </si>
  <si>
    <t>CONSTRUCCION DE 1 VIVIENDA EN VILLA LOLA CAMPO QUIJANO</t>
  </si>
  <si>
    <t>CONSTRUCCION DE 1 VIVIENDA EN LA MERCED</t>
  </si>
  <si>
    <t>CONSTRUCCION DE 1 VIVIENDA ABORIGEN ADAPTADA MISION ENAGRAL. PIZARRO</t>
  </si>
  <si>
    <t>CONSTRUCCION DE 21 VIV. E INFRNEXOS Y OBRAS COMPLEMENTAEN TALAPAMPA - DPTO. LA VIÑA</t>
  </si>
  <si>
    <t>CONSTRUCCIÓN DE 4 VIVIENDA CASP/ FLIAS MOYANO, SOSA, ERMULERO</t>
  </si>
  <si>
    <t>10 SOLUCIONES HABITACIONALES GRAL. GÜEMES</t>
  </si>
  <si>
    <t>MÓDULOS DE COMP. DE VIVIENDAS EN CACHI</t>
  </si>
  <si>
    <t>MÓDULOS DE COMP. DE VIVIENDAS EN EL QUEBRACHAL</t>
  </si>
  <si>
    <t>MÓDULOS DE COMP. DE VIVIENDAS EN LA MERCED</t>
  </si>
  <si>
    <t>CONVENIO PARA LA EJECUCIÓN 25 NÚCLEOS HÚMEDOS EN AGUARA</t>
  </si>
  <si>
    <t>CONVENIO EJECUCIÓN DE 30 NÚCLEOS HÚMEDOS EN GRAL. MOSCO</t>
  </si>
  <si>
    <t>CONVENIO EJECUCIÓN DE 30 NÚCLEOS HÚMEDOS EN CORONEL MOL</t>
  </si>
  <si>
    <t>5 SOLUCIONES HABITACIONALES MOLINOS</t>
  </si>
  <si>
    <t>MÓDULOS DE COMP. DE VIVIENDAS EN RÍO PIEDRAS</t>
  </si>
  <si>
    <t>10 SOLUCIONES HABITACIONALES P/ABORÍGENES EN MISIÓN ENAEN GRAL. PIZARRO</t>
  </si>
  <si>
    <t>15 SOLUCIONES HABITACIONALES EN COLONIA SANTA ROSA</t>
  </si>
  <si>
    <t>CONV. EJECUCIÓN 20 SOLUCIONES HABITACIONALES EN SALVADOZA</t>
  </si>
  <si>
    <t>CONV. PARA LA EJECUCIÓN DE 20 SOLUCIONES HABITACIONALESANTA VICTORIA ESTE</t>
  </si>
  <si>
    <t>CONSTRUCCIÓN DE 15 NÚCLEOS HÚMEDOS EN A. SARAVIA</t>
  </si>
  <si>
    <t>CONVENIO PARA LA EJECUCIÓN DE 10 NÚCLEOS HÚMEDOS EN PIC</t>
  </si>
  <si>
    <t>CONVENIO PARA LA EJECUCIÓN DE 20 NÚCLEOS HÚMEDOS EN URU</t>
  </si>
  <si>
    <t>CONVENIO PARA LA EJECUCIÓN DE 30 NÚCLEOS HÚMEDOS EN SAN DE METÁN</t>
  </si>
  <si>
    <t>CONST. DE 19  MÓD. DE COMPL. VIV. EN CERRILLOS</t>
  </si>
  <si>
    <t>CONST. DE 10  MEJORAMIENTOS DE VIVIENDAS EN LA CALDERA</t>
  </si>
  <si>
    <t>CONV. P/ EJECUCIÓN DE 25 MEJORAM. DE VIV. EN QUIJANO</t>
  </si>
  <si>
    <t>10 MEJORAMIENTOS HABITACIONALES ISLA DE CAÑAS PROG. MEJHABITACIONAL PUEBLOS ORIGINARI</t>
  </si>
  <si>
    <t>20 SOL HAB EN AGUARAY - PROG. RECUPERACIÓN</t>
  </si>
  <si>
    <t>CONV. PARA LA EJEC. DE 15 NUCLEOS HUMEDOS EN GRAL PIZAR</t>
  </si>
  <si>
    <t>CONSTRUCCIÓN 15 SOLUCIONES HABITACIONALES EN LOS TOLDOSGUNDO CONVENIO</t>
  </si>
  <si>
    <t>CONSTRUCCIÓN 42 SOLUCIONES HABITACIONALES EN LA LOCALIDHIPOLITO YRIGOYEN  - DPTO. ORA</t>
  </si>
  <si>
    <t>CONSTRUCCIÓN 20 NUCLEOS HUMEDOS EN LA LOCALIDAD DE COLOSANTA ROSA</t>
  </si>
  <si>
    <t>CONSTRUCCIÓN 15 SOLUCIONES HABITACIONALES EN LA LOCALIDCACHI - RECUPERACIÓN</t>
  </si>
  <si>
    <t>CONSTRUCCIÓN 6 SOLUCIONES HAB ITACIONALES EN LA LOCALIDAGUARAY - RECUPERACIÓN</t>
  </si>
  <si>
    <t>CONSTRUCCIÓN 15 NUCLEOS HÚMEDOS EN EL TALA - DPTO. LA CARIA</t>
  </si>
  <si>
    <t>CONSTRUCCIÓN 20 SOLUCIONES HABITACIONALES EN IRUYA - PRA RECUPERACIÓN</t>
  </si>
  <si>
    <t>CONSTRUCCIÓN 2 BAÑOS ADAPTADOSP/ CASOS ESPECIALES EN COSANTA ROSA</t>
  </si>
  <si>
    <t>CONSTRUCCIÓN 15 SOLUCIONES HABITACIONALES EN EL CARRIL O CHICOANA ETAPA II</t>
  </si>
  <si>
    <t>CONSTRUCCIÓN 24 SOLUC. HABIT. EN COMUNIDAD ABORIGEN LA ANZA - RIV. BS</t>
  </si>
  <si>
    <t>CONSTRUCCIÓN 15 SOLUC. HABIT. EN LA VIÑA</t>
  </si>
  <si>
    <t>CONSTRUCCIÓN 25 SOLUC. HABIT. EN LA LOCALIDAD DE RÍO PI</t>
  </si>
  <si>
    <t>CONSTRUCCIÓN 10 SOLUC. HABIT. EN TARTAGAL</t>
  </si>
  <si>
    <t>CONST. 20 NH EN LA CANDELARIA</t>
  </si>
  <si>
    <t>CONST. 6 NH EN CHICOANA</t>
  </si>
  <si>
    <t>CONSTRUCCIÓN 5 SOLUCIONES HAB EN SAN LORENZO</t>
  </si>
  <si>
    <t>CONSTRUCCIÓN 15 NÚCLEOS HÚMEDOS EN LOS TOLDOS - SEGUNDOENIO</t>
  </si>
  <si>
    <t>CONSTRUCCIÓN 25 NÚCLEOS HÚMEDOS EN RÍO PIEDRA - SEGUNDAA</t>
  </si>
  <si>
    <t>CONSTRUCCIÓN 15 NÚCLEOS HÚMEDOS EN EL GALPÓN - PROGRAMALEOS HÚMEDOS</t>
  </si>
  <si>
    <t>CONSTRUCCIÓN 15 SOLUCIONES HABITACIONALES DE 1 DORMITORLAS LAJITAS</t>
  </si>
  <si>
    <t>CONSTRUCCIÓN 10 NÚCLEOS HÚMEDOS EN VAQUEROS</t>
  </si>
  <si>
    <t>CONSTRUCCIÓN 10 SOLUCIONES HABITACIONALES EN VAQUEROS</t>
  </si>
  <si>
    <t>CONSTRUCCIÓN DE 25 NÚCLEOS HÚMEDOS EN GUACHIPAS</t>
  </si>
  <si>
    <t>CONSTRUCCIÓN DE 10 NÚCLEOS HÚMEDOS EN TARTAGAL         EX 15</t>
  </si>
  <si>
    <t>CONSTRUCCIÓN DE 2 SOLUCIONES HABITACIONALES EN LA VIÑA</t>
  </si>
  <si>
    <t>CONSTRUCCIÓN DE 2 NÚCLEOS HÚMEDOS EN EL PARAJE TALAPAMPA VIÑA</t>
  </si>
  <si>
    <t>CONSTRUCCIÓN DE 1 SOLUCION HABITACIONAL CASO ESPECIAL B LAS TUNAS - CERRILLOS</t>
  </si>
  <si>
    <t>CONSTRUCCIÓN DE 1 SOLUCION HABITACIONAL EN LOTEO LOS PAS</t>
  </si>
  <si>
    <t>CONSTRUCCIÓN DE 29 NÚCLEOS HÚMEDOS EN URUNDEL</t>
  </si>
  <si>
    <t>CONSTRUCCIÓN DE 15 NÚCLEOS HÚMEDOS EN NAZARENO - SANTA RIA</t>
  </si>
  <si>
    <t>CONSTRUCCIÓN DE 10 NÚCLEOS HÚMEDOS EN CAMPO SANTO - GENGUEMES</t>
  </si>
  <si>
    <t>CONSTRUCCIÓN DE 2 DORMITORIOS FAMILIA CRUZ EN SALAR DE OS - SAN ANTONIO DE LOS COBRES</t>
  </si>
  <si>
    <t>CONSTRUCCIÓN DE 29 NÚCLEOS HÚMEDOS EN COBRES - LA POMA</t>
  </si>
  <si>
    <t>CONSTRUCCIÓN DE 10 NÚCLEOS HÚMEDOS EN PICHANAL</t>
  </si>
  <si>
    <t>CONSTRUCCIÓN DE 20 SOLUCIONES HABITACIONALES EN LA LOCADE RIVADAVIA BANDA NORTE</t>
  </si>
  <si>
    <t>CONSTRUCCION DE 1 SOLUCION HAB. CASO ESP. THIAGO GALLEG CARRIL</t>
  </si>
  <si>
    <t>CONSTRUCCION DE 15 NÚCLEOS HÚMEDOS EN NAZARENO</t>
  </si>
  <si>
    <t>CONSTRUCCION DE 10 NÚCLEOS HÚMEDOS EN TARTAGAL</t>
  </si>
  <si>
    <t>CONSTRUCCION DE 30 SOLUCIONES HAB. EN MOLINOS</t>
  </si>
  <si>
    <t>CONVENIO DE ASISTENCIA FINANCIERA PARA CASO ESPECIAL FAPACHECO EN CAFAYATE</t>
  </si>
  <si>
    <t>CONSTRUCCION DE 20 SOLUCIONES HABITACIONALES DE 2 DORMISAN LORENZO</t>
  </si>
  <si>
    <t>CONSTRUCCION DE 10 SOLUCIONES HABITACIONALES EN COMUNIDCHIROLA-DRAGONES</t>
  </si>
  <si>
    <t>CONSTRUCCION DE 15 SOLUCIONES HABITACIONALES EN AGUARAY</t>
  </si>
  <si>
    <t>CONSTRUC. DE 10 NÚCLEOS HÚM ENLA CANDELARIA</t>
  </si>
  <si>
    <t>OBRAS DE INFRAESTRUCTURA EN LA PROVINCIA</t>
  </si>
  <si>
    <t>CONST POZO PROFUNDO Y OB COMPLEMENTARIA EN BARRIO CABAL</t>
  </si>
  <si>
    <t>CONSTRUCCIÓN DE POZO PROFUNDO Y OBRAS COMPLEMENTARIAS ERIO 90 VIV. HIPOLITO YRIGOYEN</t>
  </si>
  <si>
    <t>CONSTRUCCIÓN DE POZO PROFUNDO Y OBRAS COMPLEMENTARIAS EDIO PLANTA POTABILLIZADORA DE</t>
  </si>
  <si>
    <t>PROTECCIÓN A EROSIÓN HÍDRICA EN CAMINO ADYACENTE A CANADESAGUE  - COLONIA SANTA ROSA</t>
  </si>
  <si>
    <t>CONSTR. PASARELA Y DÁRSENA EN B° CHACHAPOYAS</t>
  </si>
  <si>
    <t>CONSTRUCCIÓN DE 2 ALCANTARILLAS EN LOTEO CENTRO DE PRIMNFANCIA - LA MERCED</t>
  </si>
  <si>
    <t>DESMALEZADO Y LIMPIEZA DE TERRENOS DEL I.P.V.</t>
  </si>
  <si>
    <t>ACCIONES PARA EL MEJORAMIENTO, REFACCIÓN Y AMPLIACIÓN DINFRAESTRUCTURA HABITACIONAL Y</t>
  </si>
  <si>
    <t>MOVIMIENTO DE SUELO Y OBRAS COMPLEMENTARIAS PARA 157 LON LA LOCALIDAD DE METÁN - DPTO</t>
  </si>
  <si>
    <t>OPTIMIZ. RED DE AGUA POTABLE VAQUEROS ZONA ALTA S. III</t>
  </si>
  <si>
    <t>RECAMBIO CAÑERIAS EN B° CAMPO CASEROS ZONA SUR - CAPITA</t>
  </si>
  <si>
    <t>RECAMBIO CAÑERIAS EN B° CAMPO CASEROS ZONA NORTE - CAPI</t>
  </si>
  <si>
    <t>OPTIMIZ SERV LA CALDERILLA - NVA RED DISTRIBUIDORA</t>
  </si>
  <si>
    <t>RECAMB REDES AGUA CALLES VARIAS LOCALID AGUARAY</t>
  </si>
  <si>
    <t>OPT.SIST. AGUA LOC.SAN LORENZO CASTELLANOS Y LESSER - 2</t>
  </si>
  <si>
    <t>013011000201</t>
  </si>
  <si>
    <t>092007193001</t>
  </si>
  <si>
    <t>AMPLIACION PUESTO SANITARIO POzo El Tigre S.V.E.</t>
  </si>
  <si>
    <t>092007193101</t>
  </si>
  <si>
    <t>CONVENIO-REPOSICIONDE CALZADAS EN LA VIA PUBLICA - SALT</t>
  </si>
  <si>
    <t>092008061601</t>
  </si>
  <si>
    <t>RED ALUMBRADO PUBLICO LED AVDA. San Martin - Aguaray</t>
  </si>
  <si>
    <t>092008061801</t>
  </si>
  <si>
    <t>RED DE MEDIA TENSION A PARAJE El Churcal Et III Molinos</t>
  </si>
  <si>
    <t>092008061901</t>
  </si>
  <si>
    <t>SUMIN ENERG ELECTR Bª NVA ESPEranza</t>
  </si>
  <si>
    <t>092008062001</t>
  </si>
  <si>
    <t>RED DE MEDIA TENSION EN LAS LAJITAS ETAPA II</t>
  </si>
  <si>
    <t>092038010902</t>
  </si>
  <si>
    <t>AMPL. Y RECAMB REDES DISTRIB Y Conex Gral. Ballivián</t>
  </si>
  <si>
    <t>092038011102</t>
  </si>
  <si>
    <t>OPTIMIZ SIST AGUA Y AMPL REDES Distrib Localid Toloche</t>
  </si>
  <si>
    <t>092038013002</t>
  </si>
  <si>
    <t>RECAMBIO RED AGUA Y CLOACAS ENCALLES VARIAS H. YRIGOYEN</t>
  </si>
  <si>
    <t>092038013402</t>
  </si>
  <si>
    <t>OPT. REDES DISTRIB Y CONEX DOMiciliaria Tartagal</t>
  </si>
  <si>
    <t>092038014802</t>
  </si>
  <si>
    <t>RED DOMIC AGUA POT MISIÓN SANTa María - Municipio SVE</t>
  </si>
  <si>
    <t>092038017801</t>
  </si>
  <si>
    <t>CONSTRUCCIÓN DE PAVIMENTO HORMIGON SIMPLE-CALLE LIBERTAMES-AGUARAY</t>
  </si>
  <si>
    <t>141007002505</t>
  </si>
  <si>
    <t>141007002506</t>
  </si>
  <si>
    <t>141007002507</t>
  </si>
  <si>
    <t>151003012001</t>
  </si>
  <si>
    <t>ENRIPIADO PARCIAL RP 52 TR:EMP RP 5-Emp.RP 1</t>
  </si>
  <si>
    <t>EJERCICIO PRESUPUESTARIO 2025</t>
  </si>
  <si>
    <t>EJEMPLO 2025</t>
  </si>
  <si>
    <t>Ejercicio 2025</t>
  </si>
  <si>
    <t>*</t>
  </si>
  <si>
    <t>Rentas Generales</t>
  </si>
  <si>
    <t>AE   Cop. y Ap. Municipios</t>
  </si>
  <si>
    <t>AE   Coop. Asist. Munic. 80%</t>
  </si>
  <si>
    <t>AE   Coop. Asist Des. Soc. 20%</t>
  </si>
  <si>
    <t>AE   SDS - POSOCO/PROSONU</t>
  </si>
  <si>
    <t>AE Fondo Prog. Sociales</t>
  </si>
  <si>
    <t>AE   Fdo. Promocion Turist</t>
  </si>
  <si>
    <t>Ley 24621</t>
  </si>
  <si>
    <t>Coparticipacion Vial</t>
  </si>
  <si>
    <t>Obras de Infraestructura</t>
  </si>
  <si>
    <t>FEDEI</t>
  </si>
  <si>
    <t>AE   Fdo. Educ. y Prom. Co</t>
  </si>
  <si>
    <t>AE   Fdo. Compens. Tarifar</t>
  </si>
  <si>
    <t>AE   Incentivo Docente</t>
  </si>
  <si>
    <t>FONAVI</t>
  </si>
  <si>
    <t>Ap. no Reintegrables del SPN</t>
  </si>
  <si>
    <t>AE   SISTAU (Sist.Int. de</t>
  </si>
  <si>
    <t>Pacto Federal</t>
  </si>
  <si>
    <t>AE   Cannon ENJASA</t>
  </si>
  <si>
    <t>AE   IPPIS</t>
  </si>
  <si>
    <t>AE   Fdo. Promoción Minera</t>
  </si>
  <si>
    <t>AE  Proy. Fed. React. I</t>
  </si>
  <si>
    <t>AE  Proy. Fed. React. II</t>
  </si>
  <si>
    <t>Presos Federales</t>
  </si>
  <si>
    <t>AE  Prog. Solidario Habitacion</t>
  </si>
  <si>
    <t>BIRF</t>
  </si>
  <si>
    <t>AE FFF Inf Regional</t>
  </si>
  <si>
    <t>BID</t>
  </si>
  <si>
    <t>AE     ENHOSA - PROSAC</t>
  </si>
  <si>
    <t>Plan 2000 Viv</t>
  </si>
  <si>
    <t>AE PROMIN</t>
  </si>
  <si>
    <t>Reint. DNV</t>
  </si>
  <si>
    <t>ENHOSA - PROARSA</t>
  </si>
  <si>
    <t>Mejor Vivir</t>
  </si>
  <si>
    <t>Emergencia Habitacional</t>
  </si>
  <si>
    <t>Plurianual</t>
  </si>
  <si>
    <t>AE      Venta Lotes Ley  7274</t>
  </si>
  <si>
    <t>AE Financ. Educativo</t>
  </si>
  <si>
    <t>AE Ap. no Reint.S.Energ.Nac.</t>
  </si>
  <si>
    <t>AE Prog. Nac. (Turismo)</t>
  </si>
  <si>
    <t>AE Canon Riego Dcto 1352/06</t>
  </si>
  <si>
    <t>AE   Plan Nacer</t>
  </si>
  <si>
    <t>AE   Programa ARBOL II</t>
  </si>
  <si>
    <t>AE   Programa ANAHI</t>
  </si>
  <si>
    <t>Aportes No Reint DNV</t>
  </si>
  <si>
    <t>PROMEBA</t>
  </si>
  <si>
    <t>Techo Digno</t>
  </si>
  <si>
    <t>Fortal Comun Habitat</t>
  </si>
  <si>
    <t>AE Mejor Escuelas Tecnicas</t>
  </si>
  <si>
    <t>Fondo Federal Solidario</t>
  </si>
  <si>
    <t>Ap No Reint del SPN</t>
  </si>
  <si>
    <t>PROSAP - CP</t>
  </si>
  <si>
    <t>BID - CP</t>
  </si>
  <si>
    <t>AE Prog Fed Viv Aborig y Rur</t>
  </si>
  <si>
    <t>AE Fdo. Inf. Hídrica</t>
  </si>
  <si>
    <t>Programa Mas Escuelas</t>
  </si>
  <si>
    <t>PROMEDU</t>
  </si>
  <si>
    <t>PROMER</t>
  </si>
  <si>
    <t>AE  Plan de Salud Familiar</t>
  </si>
  <si>
    <t>BIRF - CP</t>
  </si>
  <si>
    <t>AE Prog Jovenes de Salta</t>
  </si>
  <si>
    <t>AE Prog Recursos Hídricos</t>
  </si>
  <si>
    <t>AE Prog Nac Manejo del Fuego</t>
  </si>
  <si>
    <t>PROSAP</t>
  </si>
  <si>
    <t>AE Fondo Obras de Energia</t>
  </si>
  <si>
    <t>AE PROFE</t>
  </si>
  <si>
    <t>AE Plan Nac. Seg Alimentaria</t>
  </si>
  <si>
    <t>AE Ap. Min. Agroindustria (Ex</t>
  </si>
  <si>
    <t>AE PRODYMES Y PREGASE</t>
  </si>
  <si>
    <t>AE Red Fed de Form Doc ContiN</t>
  </si>
  <si>
    <t>AE Fondo Ley 26.331</t>
  </si>
  <si>
    <t>Plurianual Reconvertido</t>
  </si>
  <si>
    <t>Fondo Reparación Historica</t>
  </si>
  <si>
    <t>AE Fondos Ley 7601</t>
  </si>
  <si>
    <t>AE Fondos Ley 7462</t>
  </si>
  <si>
    <t>Servicios Basicos Munic - CP</t>
  </si>
  <si>
    <t>AE Agencia Nac de Seg Vial</t>
  </si>
  <si>
    <t>AE DAMI (Des. Áreas Metrop. de</t>
  </si>
  <si>
    <t>AE DAMI CP (Des. Áreas Metrop.</t>
  </si>
  <si>
    <t>AE Fondo de Infraestructura de</t>
  </si>
  <si>
    <t>AE PROSOFA</t>
  </si>
  <si>
    <t>AE Plan Mas Cerca</t>
  </si>
  <si>
    <t>Prog de Des. Turist Sustent CP</t>
  </si>
  <si>
    <t>P de Mej de la Gest Municip CP</t>
  </si>
  <si>
    <t>Min. Planif. Fed. Invers. Públ</t>
  </si>
  <si>
    <t>Prog. Min. Agroindustria</t>
  </si>
  <si>
    <t>Prog. Min. Agroindustria CP</t>
  </si>
  <si>
    <t>Min. Int., Obras Púb. y Viv.</t>
  </si>
  <si>
    <t>Prod. Ley Tránsito</t>
  </si>
  <si>
    <t>AE Prog. Hábitat Nación</t>
  </si>
  <si>
    <t>Prog. Fed. de Vivienda</t>
  </si>
  <si>
    <t>AE Min. Seg. NAción</t>
  </si>
  <si>
    <t>AE PERMER</t>
  </si>
  <si>
    <t>AE Obras de Infraestructura Pe</t>
  </si>
  <si>
    <t>AE Fdo. Comp. Transp. Público</t>
  </si>
  <si>
    <t>AE Fondo Solidario COVID-19</t>
  </si>
  <si>
    <t>AE Consenso Fiscal - Ley N° 27</t>
  </si>
  <si>
    <t>AE Asist. Fin. a Pcias. y Mun.</t>
  </si>
  <si>
    <t>AE Otros Prog. Salud</t>
  </si>
  <si>
    <t>Otros Programas de Educación</t>
  </si>
  <si>
    <t>Otros</t>
  </si>
  <si>
    <t>RP     Recupero Gs. Inspecci</t>
  </si>
  <si>
    <t>RP     Venta de pliegos</t>
  </si>
  <si>
    <t>RP     Producido Secr. Cultu</t>
  </si>
  <si>
    <t>RP     Recupero Sist. Previs</t>
  </si>
  <si>
    <t>RP     Producido Casa Salta</t>
  </si>
  <si>
    <t>RP     Concesión Tren a las</t>
  </si>
  <si>
    <t>RP     Producido Transporte</t>
  </si>
  <si>
    <t>RP - Multas Trabajo</t>
  </si>
  <si>
    <t>RP Servicio Penitenciario</t>
  </si>
  <si>
    <t>RP     Policia Salta</t>
  </si>
  <si>
    <t>RP     Escuelas Tecn. y Agrí</t>
  </si>
  <si>
    <t>RP     Aviación civil</t>
  </si>
  <si>
    <t>RP Boletin Oficial</t>
  </si>
  <si>
    <t>RP     Dirección de archivo</t>
  </si>
  <si>
    <t>RP     Registro civil</t>
  </si>
  <si>
    <t>RP     Poder Judicial</t>
  </si>
  <si>
    <t>RP     Fdo. Prov. Medio Ambien</t>
  </si>
  <si>
    <t>IPV</t>
  </si>
  <si>
    <t>RP      Dir. Gral. Rentas</t>
  </si>
  <si>
    <t>RP Subs. Deportes</t>
  </si>
  <si>
    <t>RP   Prod. Centro Convenciones</t>
  </si>
  <si>
    <t>RP Compl. Telef. Salta</t>
  </si>
  <si>
    <t>RP    Museo MAAM</t>
  </si>
  <si>
    <t>RP    Estadio Delmi</t>
  </si>
  <si>
    <t>RP    Estadio P. Martearena</t>
  </si>
  <si>
    <t>Hotel Termas</t>
  </si>
  <si>
    <t>Registro Operadora de la Carne</t>
  </si>
  <si>
    <t>RP   Red Metereologica</t>
  </si>
  <si>
    <t>RP   Parque Indus de Salta</t>
  </si>
  <si>
    <t>RP   Tomog Computada</t>
  </si>
  <si>
    <t>RP     Teatro Provincial</t>
  </si>
  <si>
    <t>RP     COPAUS</t>
  </si>
  <si>
    <t>RP     Sec. Def del Consumidor</t>
  </si>
  <si>
    <t>RP Conv Red Fed Control Pu</t>
  </si>
  <si>
    <t>RP  Arancelamiento Hosp. 20%</t>
  </si>
  <si>
    <t>RP Museo de la Vid y el Vino</t>
  </si>
  <si>
    <t>RP Secretaría de Turismo</t>
  </si>
  <si>
    <t>RP Casa de la Cultura</t>
  </si>
  <si>
    <t>RP Parques Urbanos</t>
  </si>
  <si>
    <t>RP Museo Guemes</t>
  </si>
  <si>
    <t>RP Escribanía de Gobierno</t>
  </si>
  <si>
    <t>RP  Arancelamiento Hosp. 80%</t>
  </si>
  <si>
    <t>Inst. Música y Danza</t>
  </si>
  <si>
    <t>RP Mercado Artesanal</t>
  </si>
  <si>
    <t>RP Min. Público</t>
  </si>
  <si>
    <t>RP Explora Salta</t>
  </si>
  <si>
    <t>RP Museo de Artes y Ciencias</t>
  </si>
  <si>
    <t>RP Dirección Vialidad Salta</t>
  </si>
  <si>
    <t>347</t>
  </si>
  <si>
    <t>RP Museo Cachi</t>
  </si>
  <si>
    <t>348</t>
  </si>
  <si>
    <t>RP Otros</t>
  </si>
  <si>
    <t>Fuentes Financieras</t>
  </si>
  <si>
    <t>Otras Cuentas a Pagar</t>
  </si>
  <si>
    <t>Servicios Basicos Municipales</t>
  </si>
  <si>
    <t>FFFIR - Abast. Agua Potable</t>
  </si>
  <si>
    <t>FFFIR - Mejoram de Barrios</t>
  </si>
  <si>
    <t>Prog de Des. Turist Sustent</t>
  </si>
  <si>
    <t>P de Mej de la Gest Municip</t>
  </si>
  <si>
    <t>Ley 7867 - Infr. Básica de Agu</t>
  </si>
  <si>
    <t>Ley 7931 - Plan Bicentenario</t>
  </si>
  <si>
    <t>FFFIR</t>
  </si>
  <si>
    <t>FONPLATA</t>
  </si>
  <si>
    <t>BCO. MACRO - BCO. NACIÓN</t>
  </si>
  <si>
    <t>412</t>
  </si>
  <si>
    <t>Prog. Des. Product. y Export.</t>
  </si>
  <si>
    <t>413</t>
  </si>
  <si>
    <t>FONPLATA - CP</t>
  </si>
  <si>
    <t>DES. SERV. AGUA Y SAN. - PLAN</t>
  </si>
  <si>
    <t>UNICEF</t>
  </si>
  <si>
    <t>AE OTROS ORG. INTERNACIONALES</t>
  </si>
  <si>
    <t>AE CAF (Banco Des.Amer. Lat.)</t>
  </si>
  <si>
    <t>AE Prog.Fort.Gest.Municipal</t>
  </si>
  <si>
    <t>AE Secretaría de Energía</t>
  </si>
  <si>
    <t>507</t>
  </si>
  <si>
    <t>0X1EJEMPLO01</t>
  </si>
  <si>
    <t>061054001701</t>
  </si>
  <si>
    <t>PUESTO ESTRATÉGICO DE CONTROL EN LA PUNA</t>
  </si>
  <si>
    <t>071011004202</t>
  </si>
  <si>
    <t>CONSTR. EDIF. COLEGIO SECUNDARIO Nº 5205 COBRES - LA PO</t>
  </si>
  <si>
    <t>071011006804</t>
  </si>
  <si>
    <t>REFACCIÓN ESC. Nº 4015 "REMEDIOS ESCALADA DE SAN MARTÍN</t>
  </si>
  <si>
    <t>071011007302</t>
  </si>
  <si>
    <t>AMPL. Y REFAC. ESC. 4631 - "VIRREY FRANCISCO DE TOLEDO"SILLETA</t>
  </si>
  <si>
    <t>ESC. NVA.  Bº LOS PINARES - CERRILLOS</t>
  </si>
  <si>
    <t>071011009403</t>
  </si>
  <si>
    <t>REFACCIONES VARIAS EN ESCUELA N° 3137 "MARTINA S. DE GUAGA" - SALTA</t>
  </si>
  <si>
    <t>071011009502</t>
  </si>
  <si>
    <t>REFACCIONES VARIAS E.E.T. N° 3140 "DR. FRANCISCO DE GURGA" - SALTA</t>
  </si>
  <si>
    <t>071011012603</t>
  </si>
  <si>
    <t>REFACCIÓN COL. 5070 "MARÍA TERESA CADENA DE HESSLING"</t>
  </si>
  <si>
    <t>071011015604</t>
  </si>
  <si>
    <t>RECAMBIO DESAGÜES PLUVIALES EN ESCUELA N° 4281 "MANUEL TILLA"</t>
  </si>
  <si>
    <t>071011015702</t>
  </si>
  <si>
    <t>REFACCIONES VARIAS ESC. N° 4065 "CNEL. JOSE ANTONIO FERZ " - GRAL. GÜEMES</t>
  </si>
  <si>
    <t>071011019102</t>
  </si>
  <si>
    <t>REFACCIONES VARIAS EN E.E.T. N° 3141 "DIMITRI MENDELIEV</t>
  </si>
  <si>
    <t>071011022202</t>
  </si>
  <si>
    <t>REFACCIONES VARIAS EN ESCUELA N° 4640 "CAMINO DEL INCA"QUEROS - DPTO. LA CALDERA</t>
  </si>
  <si>
    <t>071011025204</t>
  </si>
  <si>
    <t>REFACCIONES VARIAS ESC. N° 4052 "20 DE FEBRERO" - GRAL.PIZARRO</t>
  </si>
  <si>
    <t>071011027102</t>
  </si>
  <si>
    <t>CONSTRUCCIÓN CUBIERTA EN PATIO ESCUELA N° 4003 "DR. JOACASTELLANOS" - SALTA - DPTO. C</t>
  </si>
  <si>
    <t>071011027502</t>
  </si>
  <si>
    <t>REFACCIONES VARIAS EN ESCUELA N° 4021 - "20 DE FEBRERO 813"</t>
  </si>
  <si>
    <t>071011027703</t>
  </si>
  <si>
    <t>REFACCIONES ESCUELA Nº 4033 REPÚBLICA ARGENTINA (EGB Y AL)</t>
  </si>
  <si>
    <t>071011030002</t>
  </si>
  <si>
    <t>REFACCIONES VARIAS EN ESCUELA N° 4071 "GOBERNADOR ABRAHRNEJO"</t>
  </si>
  <si>
    <t>071011030903</t>
  </si>
  <si>
    <t>CONSTRUCCIÓN CUBIERTA SUM ESCUELA 4788 - GRAL. GÜEMES</t>
  </si>
  <si>
    <t>071011033202</t>
  </si>
  <si>
    <t>REFACCIONES VARIAS ESCUELA N° 4096 - "CORONEL VICENTE DBURU"</t>
  </si>
  <si>
    <t>071011033802</t>
  </si>
  <si>
    <t>AMPLIACIÓN ESC. Nº 4168 - "CHE SUNDARO" - TARTAGAL</t>
  </si>
  <si>
    <t>071011034102</t>
  </si>
  <si>
    <t>REFACCIÓN ESC. Nº 4516 "ARMADA ARGENTINA" - TARTAGAL</t>
  </si>
  <si>
    <t>071011035002</t>
  </si>
  <si>
    <t>REFACCIONES VARIAS EN ESCUELA Nº 4081 - "CNEL. JOSÉ DE S"- CORONEL MOLDES</t>
  </si>
  <si>
    <t>071011036204</t>
  </si>
  <si>
    <t>CONSTRUCCIÓN CUBIERTA PATIO ESCUELA N° 4586 - "LIDIA R.IDORENKO" - ORÁN</t>
  </si>
  <si>
    <t>071011042306</t>
  </si>
  <si>
    <t>AMPLIACIÓN Y REFACCIONES VARIAS EN ESCUELA N° 4176-"MARDE ECHAZÚ" - TARTAGAL</t>
  </si>
  <si>
    <t>ESC. DE EDUC. TÉCNICA N° 3139 "M.M. DE GUEMES"</t>
  </si>
  <si>
    <t>071011052602</t>
  </si>
  <si>
    <t>REFACCIÓN EN ESC. Nº 4001 - "JUAN B. ALBERDI" - SALTA</t>
  </si>
  <si>
    <t>071011053204</t>
  </si>
  <si>
    <t>AMPLIACIÓN EN ESCUELA Nº 4404 "EJÉRCITO LIBERTADOR" - LDAD CACHI ADENTRO - DPTO. CACH</t>
  </si>
  <si>
    <t>071011053303</t>
  </si>
  <si>
    <t>REFAC. Y AMPL. ESC. Nº 4314 BRIG. J. A. ARENALES - SALT</t>
  </si>
  <si>
    <t>071011053802</t>
  </si>
  <si>
    <t>REFACCIONES VARIAS EN ESCUELA PROVINCIAL DE BELLAS ARTE6002 "TOMÁS CABRERA" - SALTA -</t>
  </si>
  <si>
    <t>ESC. 4361 "DR. MARTIN MAINOLI"</t>
  </si>
  <si>
    <t>071011068305</t>
  </si>
  <si>
    <t>ESCUELA Nº 4361 "DR. MARTIN RAUL MAINOLI" - SALTA</t>
  </si>
  <si>
    <t>071011068403</t>
  </si>
  <si>
    <t>REFACCIONES VARIAS EN ESCUELA DE EDUCACIÓN ESPECIAL N° - "CORINA LONA"</t>
  </si>
  <si>
    <t>071011068503</t>
  </si>
  <si>
    <t>REFACCIÓN ESC. Nº 4008 - "BARTOLOMÉ MITRE"</t>
  </si>
  <si>
    <t>071011068603</t>
  </si>
  <si>
    <t>READECUACIÓN INSTALACIÓN ELÉCTRICA Y REFAC. VARIAS ESC.16 - "MAESTRA JACOBA SARAVIA"</t>
  </si>
  <si>
    <t>071011068702</t>
  </si>
  <si>
    <t>REFACCIONES VARIAS EN ESCUELA N° 4761 "ROBERTO ROMERO"</t>
  </si>
  <si>
    <t>071011070802</t>
  </si>
  <si>
    <t>REFACCIONES VARIAS Y AMPLIACIÓN ESC. Nº 4341 "CNEL. MANARIAS" - FINCA SAN ANDRES</t>
  </si>
  <si>
    <t>071011071303</t>
  </si>
  <si>
    <t>CONSTRUCCIÓN ESCUELA DE EDUCACIÓN TÉCNICA Nº 3103 - ROSDE LA FRONTERA</t>
  </si>
  <si>
    <t>ESC. Nº 4043 - "MONSEÑOR CARLOS MARIANO PÉREZ" - SALTA</t>
  </si>
  <si>
    <t>071011078803</t>
  </si>
  <si>
    <t>CAMBIO DE CUBIERTAS EN ESCUELAN° 4661 - "CARLOS GUIDO S"</t>
  </si>
  <si>
    <t>071011080002</t>
  </si>
  <si>
    <t>CONSTRUCCIÓN DE AULAS EN ESCUELA TÉCNICA Nº 3173 - SAN IO DE LOS COBRES</t>
  </si>
  <si>
    <t>071011082602</t>
  </si>
  <si>
    <t>CONSTR. EDIF. COLEGIO SECUNDARIO Nº 5025 - ANEXO CERRO LA POMA</t>
  </si>
  <si>
    <t>071011082603</t>
  </si>
  <si>
    <t>REFACCIÓN COL. 5025 "SAGRADO CORAZÓN DE JESÚS"</t>
  </si>
  <si>
    <t>071011091703</t>
  </si>
  <si>
    <t>REFACC. VARIAS EN ESC. Nº 4643 - "DR. JOAQUÍN CASTELLANSALTA</t>
  </si>
  <si>
    <t>071011094202</t>
  </si>
  <si>
    <t>REFACCIÓN ESC. Nº 4094 "LIB. GRAL. SAN MARTÍN"</t>
  </si>
  <si>
    <t>071011095003</t>
  </si>
  <si>
    <t>CONSTRUCCIÓN Y REFACCIÓN DE SANITARIOS EN ESC. Nº 4010 RASIA PELLETIER" - DPTO.CAPITA</t>
  </si>
  <si>
    <t>071011095102</t>
  </si>
  <si>
    <t>REFACCIÓN ESC. Nº 4011 - "BERNARDINO RIVADAVIA"</t>
  </si>
  <si>
    <t>COLEGIO Nº 5038 - “AMÉRICA LATINA” - CAPITAL</t>
  </si>
  <si>
    <t>071011095303</t>
  </si>
  <si>
    <t>ESCUELA Nº 5038  - "AMERICA LATINA" - CAPITAL</t>
  </si>
  <si>
    <t>071011096804</t>
  </si>
  <si>
    <t>CONSTRUCCIÓN EDIFICIO ESC. Nº 4082 - "GRAL MANUEL BELGR- METÁN</t>
  </si>
  <si>
    <t>071011097002</t>
  </si>
  <si>
    <t>CONSTR. NUEVO EDIFICIO ESCUELA Nº 4091 "BENIGNA SARAVIA</t>
  </si>
  <si>
    <t>071011098602</t>
  </si>
  <si>
    <t>AMPLIACIÓN ESCUELA Nº 4555 - "ROSARIO VERA PEÑALOZA" - APA - ALTO LA SIERRA - S.VICTO</t>
  </si>
  <si>
    <t>071011100502</t>
  </si>
  <si>
    <t>CONSTRUCCIÓN DE DOS AULAS EN ESCUELA Nº 4439 - "GUILLERERRA" - LOCALIDAD METÁN</t>
  </si>
  <si>
    <t>071011103101</t>
  </si>
  <si>
    <t>REFACCIÓN ESC. Nº 4070 - "DR. MARIANO BOEDO"</t>
  </si>
  <si>
    <t>071011104401</t>
  </si>
  <si>
    <t>REFACCIONES VARIAS EN ESC. N° 4060 -  "CEFERINO NAMUNCUGAONA</t>
  </si>
  <si>
    <t>071011110102</t>
  </si>
  <si>
    <t>CONSTRUCCIÓN EDIFICIO EEE Nº 7057 - APOLINARIO SARAVIA</t>
  </si>
  <si>
    <t>071011110502</t>
  </si>
  <si>
    <t>REFACCIONES VARIAS EN COLEGIO N° 5083 - "VICTORINO DE LZA"</t>
  </si>
  <si>
    <t>ESC A SUSTITUIR 6029 INSTITUTO DE EDUCACIÓN SUPERIOR - GAL</t>
  </si>
  <si>
    <t>071011111102</t>
  </si>
  <si>
    <t>REFACCIONES VARIAS Y CONSTRUCCIÓN DE 2 AULAS EN ESCUELA440 "MARÍA AGAPITA TORO DE LAH</t>
  </si>
  <si>
    <t>071011111701</t>
  </si>
  <si>
    <t>REFACCIÓN COL. SEC. Nº 5099 "JUAN CARLOS DÁVALOS" - MET</t>
  </si>
  <si>
    <t>071011112001</t>
  </si>
  <si>
    <t>REFACCIONES VARIAS EN ESC. N° 4292 "BERTA B. CEREZO DE NI" - S. R. DE LA NUEVA ORAN</t>
  </si>
  <si>
    <t>071011112302</t>
  </si>
  <si>
    <t>CONSTR. EDIF. COLEGIO SECUNDARIO Nº 5160 - ANGASTACO</t>
  </si>
  <si>
    <t>071011112702</t>
  </si>
  <si>
    <t>CONSTRUCCIÓN COLEGIO Nº 5047 "BENJAMÍN ZORRILLA" - SALT</t>
  </si>
  <si>
    <t>CONSTRUCCIÓN EDIFICIO ESCUELA Nº 4779 - SANTA VICTORIA E SANTA MARÍA - SANTA CRUZ</t>
  </si>
  <si>
    <t>071011113102</t>
  </si>
  <si>
    <t>ESCUELA Nº 4779 "SANTA MARIA DE LUJÁN" - SANTA VICTORIAE</t>
  </si>
  <si>
    <t>071011113602</t>
  </si>
  <si>
    <t>TERMINACIÓN DE EDIFICIO ESC. Nº 3144 - CAPITÁN MARCELO O - DPTO. CAPITAL - PCIA. DE S</t>
  </si>
  <si>
    <t>071011113702</t>
  </si>
  <si>
    <t>CONSTRUCCIÓN TANQUE DE AGUA EN ESCUELA AGRÍCOLA N° 3122RTÍN MIGUEL DE GÜEMES"</t>
  </si>
  <si>
    <t>071011114202</t>
  </si>
  <si>
    <t>COLEGIO SECUNDARIO Nº 5005 "ALEJANDRO AGUADO" - TARTAGA</t>
  </si>
  <si>
    <t>071011115402</t>
  </si>
  <si>
    <t>REFACCIÓN COLEGIO N° 5045 - LACALDERA - DPTO. LA CALDER</t>
  </si>
  <si>
    <t>071011115803</t>
  </si>
  <si>
    <t>REFACCIÓN Nº 5010 ESCUELA DE COMERCIO ISLAS MALVINAS (CNA)</t>
  </si>
  <si>
    <t>071011117402</t>
  </si>
  <si>
    <t>REFACCIÓN ESC. Nº 4012 "PTE.JULIO A.ROCA" - SALTA</t>
  </si>
  <si>
    <t>ESC N° 4692 - "M.DEL R° DE SAN NICOLAS"</t>
  </si>
  <si>
    <t>071011117802</t>
  </si>
  <si>
    <t>ESCUELA Nº 4692 "MARIA DEL ROSARIO DE SAN NICOLAS" - SA</t>
  </si>
  <si>
    <t>071011120202</t>
  </si>
  <si>
    <t>COLEGIO SECUNDARIO Nº 5089 - ORÁN</t>
  </si>
  <si>
    <t>071011120302</t>
  </si>
  <si>
    <t>EET Nº 3101 - SALTA</t>
  </si>
  <si>
    <t>071011120702</t>
  </si>
  <si>
    <t>REFACCIÓN CUBIERTAS EN ESCUELAN° 4732 "SAN CARLOS BORRO- SALTA - DPTO. CAPITAL</t>
  </si>
  <si>
    <t>071011121102</t>
  </si>
  <si>
    <t>REFACCIONES VARIAS EN ESCUELA N° 4017 "DOMINGO FAUSTINOIENTO" - SALTA - DPTO. CAPITAL</t>
  </si>
  <si>
    <t>ESC. N° 4737  - "PADRE RAFAEL GOBELLI"</t>
  </si>
  <si>
    <t>071011123102</t>
  </si>
  <si>
    <t>ESCUELA Nº 4737 "PADRE RAFAEL GOBELLI" - EMBARCACIÓN</t>
  </si>
  <si>
    <t>ESC. 4694 - "SAN LEONARDO MURIALDO"</t>
  </si>
  <si>
    <t>071011123702</t>
  </si>
  <si>
    <t>ESCUELA Nº 4694 - "SAN LEONARDO MURIALDO" - ROSARIO DE ONTERA</t>
  </si>
  <si>
    <t>071011124102</t>
  </si>
  <si>
    <t>REFACCIONES VARIAS COLEGIO N° 5086 -"JULIO CESAR JOVANO</t>
  </si>
  <si>
    <t>071011124902</t>
  </si>
  <si>
    <t>AMPL. Y REFAC. ESC. 4089 GRAL.PIZARRO - ORÁN</t>
  </si>
  <si>
    <t>ESC. 4050 - "CLARA SARAVIA LINARES DE ARIAS" -REFACCIÓNGRAL</t>
  </si>
  <si>
    <t>071011125102</t>
  </si>
  <si>
    <t>ESCUELA Nº 4050 "CLARA SARAVIALINARES DE ARIAS" - SALTA</t>
  </si>
  <si>
    <t>071011125103</t>
  </si>
  <si>
    <t>REFACCIONES VARIAS ESCUELA N° 4050 - "CLARA SARAVIA LINDE ARIAS" - SALTA - DPTO. CAPI</t>
  </si>
  <si>
    <t>ESC. N°5002 - "ALEJANDRO AGUADO"</t>
  </si>
  <si>
    <t>071011125402</t>
  </si>
  <si>
    <t>ESCUELA Nº 4083 - "MARCOS AVELLANEDA" - METÁN</t>
  </si>
  <si>
    <t>REFACCIONES VARIAS. ESC. N° 4026 - "DR. DELFÍN LEGUIZAM</t>
  </si>
  <si>
    <t>071011127002</t>
  </si>
  <si>
    <t>OBRA DE REFUNCIONALIZACIÓN Y PUESTA EN VALOR EDIFICIO EC. "MARIANO CABEZÓN"</t>
  </si>
  <si>
    <t>071011129601</t>
  </si>
  <si>
    <t>ESC. 4.105 DR. FRANCISCO ALSINA-SAN CARLOS</t>
  </si>
  <si>
    <t>071011129702</t>
  </si>
  <si>
    <t>ESCUELA Nº 4650 "SANTA TERESA DE JESUS" - ANGASTACO</t>
  </si>
  <si>
    <t>071011129801</t>
  </si>
  <si>
    <t>CONSTRUC. 4 AULAS Y NUCLEOS SANIT. EET 3132</t>
  </si>
  <si>
    <t>071011130001</t>
  </si>
  <si>
    <t>CONST. SOBRETECHO E.E.E. N° 7039 -  "TOBAR GARCÍA"</t>
  </si>
  <si>
    <t>071011130101</t>
  </si>
  <si>
    <t>AMPL. 2 AULAS, SANIT Y COC. ESC N° 4229 - "TAMBOR DE TA" - RIV.BANDA NORTE</t>
  </si>
  <si>
    <t>071011130201</t>
  </si>
  <si>
    <t>REF. VAR. Y ESTRUCT. ESC 4460 -  "GRAL. M. BELGRANO"</t>
  </si>
  <si>
    <t>071011130301</t>
  </si>
  <si>
    <t>AMPL. Y REF. ESC. 4704 NORMAL SUPERIOR - CAFAYATE</t>
  </si>
  <si>
    <t>071011130302</t>
  </si>
  <si>
    <t>CUBIERTA EN PATIO ESCUELA Nº 4704 - CAFAYATE - DPTO. CAE - PROVINCIA DE SALTA</t>
  </si>
  <si>
    <t>071011130303</t>
  </si>
  <si>
    <t>ESCUELA Nº 4704 ESCUELA NORMALSUPERIOR - CAFAYATE</t>
  </si>
  <si>
    <t>071011130401</t>
  </si>
  <si>
    <t>CAMBIO INSTAL ELECTR ESC 4020 - "JUSTO JOSÉ DE URQUIZA"</t>
  </si>
  <si>
    <t>071011130601</t>
  </si>
  <si>
    <t>AMPL. Y REFAC. ESC. 4055 - "JOSE M. ESTRADA" - CAPITAL</t>
  </si>
  <si>
    <t>071011130801</t>
  </si>
  <si>
    <t>CONSTRUCCIÓN CENTRO DE DESARROLLO INFANTIL - EL QUEBRACDPTO. ANTA - PROV. DE SALTA</t>
  </si>
  <si>
    <t>071011130901</t>
  </si>
  <si>
    <t>CONSTRUCCIÓN CENTRO DE DESARROLLO INFANTIL - APOLINARIOVIA - DPTO. ANTA - PROV. SALTA</t>
  </si>
  <si>
    <t>071011131001</t>
  </si>
  <si>
    <t>CONSTRUCCIÓN CENTRO DE DESARROLLO INFANTIL - PAYOGASTA O. CACHI - PROV. DE SALTA</t>
  </si>
  <si>
    <t>071011131101</t>
  </si>
  <si>
    <t>OBRA DE REFUNCIONALIZ., PUESTAEN VALOR DEL ENTORNO Y CADE CONVIVENCIA MERCADO MUNICI</t>
  </si>
  <si>
    <t>071011131201</t>
  </si>
  <si>
    <t>REFACCIÓN Nº 4022 EX ESC. NR  O. 47 - "DR.BENJAMIN ZORRLLA"</t>
  </si>
  <si>
    <t>071011131301</t>
  </si>
  <si>
    <t>REFACCIÓN ESC. Nº 4731 - "FRAY ROQUE CHIELLI"</t>
  </si>
  <si>
    <t>071011131401</t>
  </si>
  <si>
    <t>CONSTRUCCIÓN CENTRO DE DESARROLLO INFANTIL - SAN LORENZPTO. CAPITAL - PROV. DE SALTA</t>
  </si>
  <si>
    <t>071011131501</t>
  </si>
  <si>
    <t>CATEDRAL BASÍLICA - PROYECTO</t>
  </si>
  <si>
    <t>071011131601</t>
  </si>
  <si>
    <t>CATEDRAL BASÍLICA - OBRAS Y VERIF. ESTRUCTURAL</t>
  </si>
  <si>
    <t>071011131701</t>
  </si>
  <si>
    <t>EDIFICIO LEGISLATURA - PROYECTO DE PUESTA EN VALOR</t>
  </si>
  <si>
    <t>071011131801</t>
  </si>
  <si>
    <t>EDIFICIO LEGISLATURA - OBRAS YVERIF. ESTRUCTURAL</t>
  </si>
  <si>
    <t>071011131901</t>
  </si>
  <si>
    <t>ARREGLOS VARIOS Y VERIFICACIÓNESTRUCTURAL MAC Y TEATRO INCIAL SALTA</t>
  </si>
  <si>
    <t>071011132001</t>
  </si>
  <si>
    <t>ARREGLOS VARIOS Y VERIFICACIÓ N ESTRUCTURAL ESCUELA NOR</t>
  </si>
  <si>
    <t>071011132101</t>
  </si>
  <si>
    <t>ARREGLOS VARIOS, PUESTA EN VALOR Y VERIFICACIÓN ESTRUCTHOSPITAL EL MILAGRO Y CAPILLA</t>
  </si>
  <si>
    <t>071011132201</t>
  </si>
  <si>
    <t>ARREGLOS VARIOS, PUESTA EN VALOR Y VERIFICACIÓN ESTRUCTHOSPITAL JOSEFA ARENALES DE U</t>
  </si>
  <si>
    <t>071011132301</t>
  </si>
  <si>
    <t>OBRAS DE REFACCIÓN EDIFICIO COPAUPS</t>
  </si>
  <si>
    <t>071011132401</t>
  </si>
  <si>
    <t>OBRAS DE MANTENIMIENTO EDIFICIO EX ESCUELA DE MÚSICA</t>
  </si>
  <si>
    <t>071011132501</t>
  </si>
  <si>
    <t>REFACCIONES VARIAS EN ESCUELA N° 4014 "SAN JOSÉ" - SALTPTO. CAPITAL</t>
  </si>
  <si>
    <t>071011132601</t>
  </si>
  <si>
    <t>CAMBIO DE CUBIERTAS Y REFACCIONES VARIAS EN ESCUELA N° "PROVINCIA DE BUENOS AIRES" -</t>
  </si>
  <si>
    <t>071011132701</t>
  </si>
  <si>
    <t>REFACCIONES VARIAS COLEGIO N° 5080 Y COLEGIO N° 5082 - - DPTO. CAPITAL</t>
  </si>
  <si>
    <t>071011132801</t>
  </si>
  <si>
    <t>TERMINACIÓN CONSTRUCCIÓN DE AULAS EN ESTABLECIMIENTOS EIVOS VARIOS (EL CARRIL)</t>
  </si>
  <si>
    <t>071011132901</t>
  </si>
  <si>
    <t>CONSTRUCCIÓN CENTRO DE DESARROLLO INFANTIL - CHICOANA -. CHICOANA - PROV. DE SALTA</t>
  </si>
  <si>
    <t>071011133001</t>
  </si>
  <si>
    <t>CONSTRUCCIÓN CENTRO DE DESARROLLO INFANTIL - GRAL. GUEMDPTO. GRAL. GUEMES - PROV. DE</t>
  </si>
  <si>
    <t>071011133101</t>
  </si>
  <si>
    <t>AMPLIACIÓN Y REFACCIÓN EEE N° 7059 Y ESCUELA N° 4363 "BDINO RIVADAVIA" - EMBARCACIÓN</t>
  </si>
  <si>
    <t>071011133201</t>
  </si>
  <si>
    <t>AMPLIACIÓN Y REFACCIONES VARIAS EN ESCUELA N° 4816 "BICNARIO DE LA PATRIA" - GRAL. MO</t>
  </si>
  <si>
    <t>071011133301</t>
  </si>
  <si>
    <t>TERMINACIÓN DE AULAS EN ESTABLECIMIENTOS EDUCATIVOS VAREMBARCACIÓN)</t>
  </si>
  <si>
    <t>071011133401</t>
  </si>
  <si>
    <t>CONSTRUCCIÓN DE DOS AULAS Y SANITARIOS EN ANEXO TRANQUICOLEGIO Nº 5188 - TARTAGAL</t>
  </si>
  <si>
    <t>071011133501</t>
  </si>
  <si>
    <t>TERMINACIÓN CONSTRUCCIÓN DE AULAS EN ESTABLECIMIENTOS EIVOS VARIOS (AGUARAY) - AGUARA</t>
  </si>
  <si>
    <t>071011133601</t>
  </si>
  <si>
    <t>CONSTRUCCIÓN CENTRO DE DESARROLLO INFANTIL - AGUARAY - . SAN MARTÍN - PROV. DE SALTA</t>
  </si>
  <si>
    <t>071011133701</t>
  </si>
  <si>
    <t>CONSTRUCCIÓN CENTRO DE DESARROLLO INFANTIL - TARTAGAL -. SAN MARTÍN - PROV. SALTA</t>
  </si>
  <si>
    <t>071011133801</t>
  </si>
  <si>
    <t>CONSTRUCCIÓN CENTRO DE DESARROLLO INFANTIL - EMBARCACIÓPTO. SAN MARTÍN - PROVINCIA DE</t>
  </si>
  <si>
    <t>071011133901</t>
  </si>
  <si>
    <t>CONSTRUCCIÓN CENTRO DE DESARROLLO INFANTIL - GUACHIPAS O. GUACHIPAS - PROV. DE SALTA</t>
  </si>
  <si>
    <t>071011134001</t>
  </si>
  <si>
    <t>AMPLIACIÓN EN LA ESCUELA N° 4113 AERONÁUTICA ARGENTINA</t>
  </si>
  <si>
    <t>071011134101</t>
  </si>
  <si>
    <t>CONSTR. EDIF. COLEGIO Nº 5065 "HEROE NACIONAL CABO PRINARA RICARDO GABRIEL GALLARDO"</t>
  </si>
  <si>
    <t>071011134201</t>
  </si>
  <si>
    <t>CONSTRUCCIÓN CENTRO DE DESARROLLO INFANTIL - EL TALA - NDELARIA - PROV. DE SALTA</t>
  </si>
  <si>
    <t>071011134301</t>
  </si>
  <si>
    <t>CONSTRUCCIÓN COCINA Y REFACCIONES VARIAS - ESC. Nº 4381ADO DE ACAY" - LOCALIDAD LA PO</t>
  </si>
  <si>
    <t>071011134401</t>
  </si>
  <si>
    <t>CONSTRUCCIÓN CENTRO DE DESARROLLO INFANTIL - CORONEL MO- DPTO. LA VIÑA - PROV. SALTA</t>
  </si>
  <si>
    <t>071011134501</t>
  </si>
  <si>
    <t>REFACCIÓN Nº 4564 EX ESC. NR  RO. 786 "DOMINGO FAUSTINOMIENTO"</t>
  </si>
  <si>
    <t>071011134601</t>
  </si>
  <si>
    <t>CONSTRUCCIÓN CENTRO DE DESARROLLO INFANTIL - RÍO PIEDRAPTO. METÁN - PROV. DE SALTA</t>
  </si>
  <si>
    <t>071011134701</t>
  </si>
  <si>
    <t>CONSTRUCCIÓN CENTRO DE DESARROLLO INFANTIL - METÁN - DPETÁN - PROVINCIA DE SALTA</t>
  </si>
  <si>
    <t>071011134801</t>
  </si>
  <si>
    <t>REFACCIÓN COLEGIO Nº 5059 - AGUAS BLANCAS</t>
  </si>
  <si>
    <t>071011134901</t>
  </si>
  <si>
    <t>TERMINACIÓN CUBIERTA PLAYÓN DEPORTIVO COLEGIO N° 5040 -</t>
  </si>
  <si>
    <t>071011135001</t>
  </si>
  <si>
    <t>CONSTRUCCIÓN CENTRO DE DESARROLLO INFANTIL - ORÁN - DPTÁN - PROV. DE SALTA</t>
  </si>
  <si>
    <t>071011136001</t>
  </si>
  <si>
    <t>CONSTRUCCIÓN CENTRO DE DESARROLLO INFANTIL - HIPÓLITO YEN - DPTO. ORÁN - PROV. DE SAL</t>
  </si>
  <si>
    <t>071011136101</t>
  </si>
  <si>
    <t>AMPLIACIÓN Y REFACCIONES VARIAS ESCUELA N° 4221 - "SAN ANO"</t>
  </si>
  <si>
    <t>071011136201</t>
  </si>
  <si>
    <t>AMPLIACIÓN Y REFACCIONES VARIAS ESCUELA N° 4228 - "ESTECHEVERRIA"</t>
  </si>
  <si>
    <t>071011136301</t>
  </si>
  <si>
    <t>AMPLIACIÓN Y REFACCIONES VARIAS ESCUELA N° 4611 - "CHAÑALTOS"</t>
  </si>
  <si>
    <t>071011136401</t>
  </si>
  <si>
    <t>AMPLIACIÓN Y REFACCIONES VARIAS EN ESCUELA N° 4196 "SANRÍA DEL PERPETUO SOCORRO" - PJ</t>
  </si>
  <si>
    <t>071011136501</t>
  </si>
  <si>
    <t>CONSTR. EDIF. ESCUELA Nº ANTILLAS EL POTRERO</t>
  </si>
  <si>
    <t>071011136601</t>
  </si>
  <si>
    <t>CONSTRUCCIÓN CENTRO DE DESARROLLO INFANTIL - ROSARIO DEA - PROV. DE SALTA</t>
  </si>
  <si>
    <t>071011136701</t>
  </si>
  <si>
    <t>PUESTA EN VALOR Y REFUNCIONALIZACIÓN MERCADO MUNICIPAL MPO QUIJANO</t>
  </si>
  <si>
    <t>071011136801</t>
  </si>
  <si>
    <t>PUESTA EN VALOR Y REFUNCIONALIZACIÓN MERCADO MUNICIPAL SARIO DE LERMA</t>
  </si>
  <si>
    <t>071011136901</t>
  </si>
  <si>
    <t>CONSTRUCCIÓN CENTRO DE DESARROLLO INFANTIL - SAN CARLOSTO. SAN CARLOS - PROV. DE SALT</t>
  </si>
  <si>
    <t>071011137001</t>
  </si>
  <si>
    <t>REFACCIÓN Y AMPLIACIÓN EN ESCUELA N° 4100 - SAN JOSÉ DEY - 1ª ETAPA - YACUY - TARTAGA</t>
  </si>
  <si>
    <t>REEMPLAZO DE TECHOS E INSTALACIÓN SANITARIA  CS N° 16 -ANTA ANA 1</t>
  </si>
  <si>
    <t>081017000702</t>
  </si>
  <si>
    <t>REACONDICIONAMIENTO DE SERVICIOS VARIOS DEL HOSPITAL DEL. MOSCONI</t>
  </si>
  <si>
    <t>081017001202</t>
  </si>
  <si>
    <t>INSTALACIÓN DE SOBRETECHO Y REFACCIONES GENERALES EN CEDE SALUD N° 25 - SAN LUIS - DP</t>
  </si>
  <si>
    <t>081017003302</t>
  </si>
  <si>
    <t>NUEVO CENTRO DE SALUD EL BORDO</t>
  </si>
  <si>
    <t>081017007002</t>
  </si>
  <si>
    <t>CONSTRUCCION MORGUE EN HOSP. ALTO DE LA SIERRA</t>
  </si>
  <si>
    <t>081017009302</t>
  </si>
  <si>
    <t>AMPLIACIÓN CENTRO DE SALUD Nº 64 Bº LOS PINARES</t>
  </si>
  <si>
    <t>081017010203</t>
  </si>
  <si>
    <t>REPARACIONES VARIAS HOSPITAL DR. LUIS M. ANZOÁTEGUI - CL MOLDES</t>
  </si>
  <si>
    <t>081017010502</t>
  </si>
  <si>
    <t>CONSTRUCCIÓN PUESTO DE SALUD AMAICHA</t>
  </si>
  <si>
    <t>081017011702</t>
  </si>
  <si>
    <t>CONSTRUCCIÓN DE NUEVO PUESTO SANITARIO PUCARÁ</t>
  </si>
  <si>
    <t>081017013204</t>
  </si>
  <si>
    <t>READECUACIÓN Y AMPLIACIÓN GUARDIA, REFAC. DE INTERNACIÓEADECUACIÓN DE INSTALACIÓN ELÉ</t>
  </si>
  <si>
    <t>081017017603</t>
  </si>
  <si>
    <t>REFACCIÓN INTEGRAL PS AGUAS VERDES</t>
  </si>
  <si>
    <t>AMPLIACIÓN 2° ETAPA HOSPITAL MELCHORA F. DE CORNEJO - RO DE LA FRONTERA</t>
  </si>
  <si>
    <t>081017022405</t>
  </si>
  <si>
    <t>AMPLIACIÓN HOSPITAL ROSARIO DE LA FRONTERA - 3° ETAPA YECUACIÓN SERVICIO APS</t>
  </si>
  <si>
    <t>081017023102</t>
  </si>
  <si>
    <t>REPARACIÓN DE INSTALACIONES Y TECHOS DEL CS N°6 - EL MA</t>
  </si>
  <si>
    <t>081017023803</t>
  </si>
  <si>
    <t>REFACCIONES VARIAS EN EL CENTRO DE SALUD 56 - PALERMO</t>
  </si>
  <si>
    <t>CONSTRUCCIÓN III ETAPA HOSPITAL EL CARMEN</t>
  </si>
  <si>
    <t>081017024105</t>
  </si>
  <si>
    <t>AMPLIACIÓN Y REFUNCIONALIZACIÓN DEL HOSPITAL EL CARMEN ETAPA</t>
  </si>
  <si>
    <t>081017025004</t>
  </si>
  <si>
    <t>REFACCIÓN INTEGRAL DE CUBIERTAS SECTOR INTERNACIÓN DEL TAL DE AGUARAY</t>
  </si>
  <si>
    <t>081017025104</t>
  </si>
  <si>
    <t>ADECUACIÓN INTEGRAL DEL PUESTO(APS, RX) - LA CANDELARIA</t>
  </si>
  <si>
    <t>081017027602</t>
  </si>
  <si>
    <t>REFACCIÓN INTEGRAL DEL CENTRO DE SALUD DE ISLA DE CAÑASTALACIÓN ELÉCTRICA Y CUBIERTAS</t>
  </si>
  <si>
    <t>081017029902</t>
  </si>
  <si>
    <t>READECUACIÓN SALA DE QUIRÓFANOS, SECTOR DE DIAGNÓSTICO MÁGENES (RX Y MAMOGRAFÍA) Y CO</t>
  </si>
  <si>
    <t>081017031402</t>
  </si>
  <si>
    <t>REFAC.SANITARIOS, FACHADA, TECHOS, REMOC. ÁRBOLES CENTRREHAB.FÍSICA, AMPL DEL CEPREFI</t>
  </si>
  <si>
    <t>081017031703</t>
  </si>
  <si>
    <t>REFACCIÓN Y REFUNCIONALIZACIÓNDE DIVERSOS SERVICIOS DELPITAL SEÑOR DEL MILAGRO.</t>
  </si>
  <si>
    <t>081017032202</t>
  </si>
  <si>
    <t>REMODELACIÓN DEL PABELLÓN DE PEDIATRÍA DEL HOSPITAL DE GÜEMES</t>
  </si>
  <si>
    <t>081017032702</t>
  </si>
  <si>
    <t>CONSTRUCCION MORGUE Y SERVICIODE APSDEL HOSPITAL DE SALR MAZZA</t>
  </si>
  <si>
    <t>081017033702</t>
  </si>
  <si>
    <t>CERCADO PERIMETRAL DEL CENTRO DE SALUD DE AGUAS BLANCAS</t>
  </si>
  <si>
    <t>081017034302</t>
  </si>
  <si>
    <t>REFACCIÓN INTEGRAL DEL HOSPITAL RIVADAVIA BANDA SUR</t>
  </si>
  <si>
    <t>081017034802</t>
  </si>
  <si>
    <t>REMODELACIÓN Y AMPLIACIÓN HOSPITAL ROSARIO DE LERMA</t>
  </si>
  <si>
    <t>081017034902</t>
  </si>
  <si>
    <t>REACONDICIONAMIENTO DE SISTEMADE CALEFACCIÓN Y AGUA CALE DEL HOSPITAL DE NAZARENO</t>
  </si>
  <si>
    <t>081017035102</t>
  </si>
  <si>
    <t>REFACCIÓN INTEGRAL DE SANITARIOS EX HOSPITAL DE NIÑOS. CUACIÓN DEL SISTEMA DE ABASTEC</t>
  </si>
  <si>
    <t>081017035202</t>
  </si>
  <si>
    <t>REFACCIÓN INTEGRAL DE PS MACAPILLO - EL QUEBRACHAL</t>
  </si>
  <si>
    <t>081017035802</t>
  </si>
  <si>
    <t>REFACCIÓN DE CUBIERTAS HOSPITAL SAN FRANCISCO SOLANO - LPÓN - DPTO. METÁN - PROVINCIA</t>
  </si>
  <si>
    <t>AMPLIACIÓN Y REFACCION HOSPITAL SANTA TERESITA - CERRIL</t>
  </si>
  <si>
    <t>REACONDICIONAMIENTO Y NORMALIZACIÓN ELÉCTRICA HOSPITAL ANNA - COLONIA SANTA ROSA</t>
  </si>
  <si>
    <t>081017039602</t>
  </si>
  <si>
    <t>PROVISIÓN DE TRANSFORMADOR DE 630 KVA Y READECUACIÓN DEALACIÓN ELÉCTRICA Hº SAN VICEN</t>
  </si>
  <si>
    <t>SISTEMA DE TRATAMIENTO DE LÍQUIDOS CLOACALES EN EL HOSPDR. FRANCISCO HERRERA - CAMPO</t>
  </si>
  <si>
    <t>081017041702</t>
  </si>
  <si>
    <t>NUEVO CENTRO DE SALUD DRAGONES- 2° ETAPA</t>
  </si>
  <si>
    <t>081017042101</t>
  </si>
  <si>
    <t>REFACCIONES GRALES. HOSP. CORINA BUSTAMANTE-LA CALDERA</t>
  </si>
  <si>
    <t>081017042102</t>
  </si>
  <si>
    <t>REFACCIONES GENERALES EN HOSPITAL ENFERMERA CORINA BUSTE DE LA LOCALIDAD DE LA CALDER</t>
  </si>
  <si>
    <t>081017042201</t>
  </si>
  <si>
    <t>REFACCIONES GRALES. HOSPITAL SANTA VICTORIA ESTE</t>
  </si>
  <si>
    <t>081017042202</t>
  </si>
  <si>
    <t>REFACCIÓN Y REMODELACIÓN EN HOSP. SANTA VICTORIA ESTE -APA</t>
  </si>
  <si>
    <t>081017042302</t>
  </si>
  <si>
    <t>AMPLIACIÓN Y CERCADO PERIMETRAL CENTRO DE SALUD Nº 46 –OROSINI</t>
  </si>
  <si>
    <t>081017042402</t>
  </si>
  <si>
    <t>REFACCIONES GRALES. Y NUEVO TANQUE DE RESERVA EN Hº ARNYGAARD</t>
  </si>
  <si>
    <t>081017042403</t>
  </si>
  <si>
    <t>READECUACIÓN DE VESTUARIOS, READECUACIÓN Y REFACCIÓN DENA, INTERNACIÓN, INSTALACIÓN E</t>
  </si>
  <si>
    <t>081017042501</t>
  </si>
  <si>
    <t>GUARDIA EMERG. Y QUIROFANOS AMBULATORIOS-HOSP. SR. EL MO</t>
  </si>
  <si>
    <t>081017042601</t>
  </si>
  <si>
    <t>CONSTRUCCIÓN NUEVO SECTOR APS DEL CS PIZARRO</t>
  </si>
  <si>
    <t>081017042701</t>
  </si>
  <si>
    <t>REFACCIÓN CENTRO DE SALUD ROIGER - CAFAYATE</t>
  </si>
  <si>
    <t>081017042801</t>
  </si>
  <si>
    <t>REPARACIÓN DE INSTALACIONES Y TECHOS DEL CS N°8 - EL TR</t>
  </si>
  <si>
    <t>081017042901</t>
  </si>
  <si>
    <t>REMODELACIÓN DE OFICINAS EX SAMEC, ESPAÑA 1350, PLANTA</t>
  </si>
  <si>
    <t>081017043001</t>
  </si>
  <si>
    <t>REFACCIONES VARIAS DEL CS N° 12 DE B° SANTA LUCÍA</t>
  </si>
  <si>
    <t>081017043101</t>
  </si>
  <si>
    <t>NUEVO HOSPITAL DE EMERGENCIAS PARA GENERAL GÜEMES</t>
  </si>
  <si>
    <t>081017043201</t>
  </si>
  <si>
    <t>REFUNCIONALIZACIÓN DEL HOSPITAL DE EMBARCACIÓN</t>
  </si>
  <si>
    <t>081017043301</t>
  </si>
  <si>
    <t>CONSTRUCCIÓN SAMEC TARTAGAL</t>
  </si>
  <si>
    <t>081017043401</t>
  </si>
  <si>
    <t>CONSTRUCCIÓN PUESTO SANITARIO COROPAMPA</t>
  </si>
  <si>
    <t>081017043501</t>
  </si>
  <si>
    <t>REFACCIONES GENERALES EN INSTALACIÓN ELÉCTRICA, DE CALEÓN Y DE FUERZA MOTRIZ DEL HOSP</t>
  </si>
  <si>
    <t>081017043601</t>
  </si>
  <si>
    <t>PUESTO SANITARIO MESADA GRANDE</t>
  </si>
  <si>
    <t>081017043701</t>
  </si>
  <si>
    <t>REFACCIÓN PUESTOS SANITARIOS EL GALPÓN</t>
  </si>
  <si>
    <t>081017043801</t>
  </si>
  <si>
    <t>REFACCIÓN Y READECUACIÓN INTEGRAL DEL HOSPITAL DE MOLIN</t>
  </si>
  <si>
    <t>081017043901</t>
  </si>
  <si>
    <t>REFACCIÓN PUESTOS SANITARIOS MUNICIPIO SAN CARLOS</t>
  </si>
  <si>
    <t>081017044001</t>
  </si>
  <si>
    <t>CONSTRUCCIÓN PUESTO DE SALUD POSCAYA</t>
  </si>
  <si>
    <t>092005001105</t>
  </si>
  <si>
    <t>EDIFICIO MUNICIPAL LAS LAJITAS- 3º ETAPA</t>
  </si>
  <si>
    <t>092005006702</t>
  </si>
  <si>
    <t>OBRAS Y REPARACIONES - CENTRO CÍVICO GRAND BOURG - SALTPITAL</t>
  </si>
  <si>
    <t>092005006703</t>
  </si>
  <si>
    <t>VEREDA DE CIRCULACIÓN PEATONAL EXTERIOR EN CENTRO CÍVICAND BOURG - SALTA CAPITAL</t>
  </si>
  <si>
    <t>092005007101</t>
  </si>
  <si>
    <t>CENTRO DE ATENCION CIUDADANA-LA CANDELARIA</t>
  </si>
  <si>
    <t>092006011402</t>
  </si>
  <si>
    <t>CONSTR. SUBCOMISARÍA EL GALPÓN</t>
  </si>
  <si>
    <t>092006011501</t>
  </si>
  <si>
    <t>COMISARÍA Nº 31 - Rº FRONTERA</t>
  </si>
  <si>
    <t>092006013801</t>
  </si>
  <si>
    <t>DESTACAMENTO POLICIAL BARRIO SAN FERNANDO - CERRILLOS</t>
  </si>
  <si>
    <t>092006013901</t>
  </si>
  <si>
    <t>REFACCIONES Y READECUACIONES VARIAS EN DIVISIÓN CUERPO INO (DUR-3)</t>
  </si>
  <si>
    <t>092006014001</t>
  </si>
  <si>
    <t>CONST. GARITA POLICIAL-REF. V s. Min. Produccion</t>
  </si>
  <si>
    <t>092007034902</t>
  </si>
  <si>
    <t>PLANTA DEPURADORA DE LÍQUIDOS CLOACALES SAN ANTONIO DE OBRES</t>
  </si>
  <si>
    <t>092007048602</t>
  </si>
  <si>
    <t>OPTIMIZACIÓN SERVICIO DE AGUA POTABLE EN EL POTRERO</t>
  </si>
  <si>
    <t>092007061804</t>
  </si>
  <si>
    <t>OPTIMIZACIÓN ABASTECIMIENTO DEAGUA POTABLE TOLAR GRANDE</t>
  </si>
  <si>
    <t>092007063502</t>
  </si>
  <si>
    <t>CONSTRUCCIÓN DE TINGLADO DE USOS MÚLTIPLES COMPLEJO DEPO JUAN DOMINGO PERÓN - HIPÓLIT</t>
  </si>
  <si>
    <t>092007072302</t>
  </si>
  <si>
    <t>PROVISIÓN DE AGUA POTABLE A SANTA ROSA DE LOS PASTOS GR</t>
  </si>
  <si>
    <t>092007075502</t>
  </si>
  <si>
    <t>CANCHA DE HOCKEY - METÁN</t>
  </si>
  <si>
    <t>092007098803</t>
  </si>
  <si>
    <t>FINALIZACIÓN OBRA NUEVA PLANTA POTABILIZADORA EN LA LOCD DE CAMPO SANTO</t>
  </si>
  <si>
    <t>092007106302</t>
  </si>
  <si>
    <t>PROVISIÓN DE AGUA POTABLE PALERMO - PAYOGASTA</t>
  </si>
  <si>
    <t>092007110502</t>
  </si>
  <si>
    <t>ADOQUINADO, CORDÓN CUNETA Y VEREDAS EN CALLE ALBERDI - ANTA - PROVINCIA DE SALTA</t>
  </si>
  <si>
    <t>092007114702</t>
  </si>
  <si>
    <t>PAVIMENTO DE HORMIGÓN SIMPLE CALLE JUAN BAUTISTA ALBERDRE CALLES BUENOS AIRES Y MENDO</t>
  </si>
  <si>
    <t>092007131003</t>
  </si>
  <si>
    <t>CONSTRUCCIÓN PREDIO COSTANERA RÍO VAQUEROS LADO SUR</t>
  </si>
  <si>
    <t>092007131202</t>
  </si>
  <si>
    <t>CONSTRUCCIÓN CORDÓN CUENTA Bº 62 HAS. - H. YRIGOYEN</t>
  </si>
  <si>
    <t>092007133302</t>
  </si>
  <si>
    <t>REFACCIÓN COMPLEJO DE BIBLIOTECAS - SALTA</t>
  </si>
  <si>
    <t>092007151001</t>
  </si>
  <si>
    <t>REFACCIÓN HOGAR SANTA ANA - S ALTA</t>
  </si>
  <si>
    <t>092007156905</t>
  </si>
  <si>
    <t>AMPLIACIÓN DE REDES COLECTORASEN BARRIO GARCÍA BASALO -A 1 - SALTA</t>
  </si>
  <si>
    <t>092007158502</t>
  </si>
  <si>
    <t>AMPLIACIÓN REDES CLOACALES EN NAZARENO</t>
  </si>
  <si>
    <t>CONSTR. PILETA DE NATACIÓN EN DEPENDENCIAS DEL EJERCITOA-CAPITAL</t>
  </si>
  <si>
    <t>092007162101</t>
  </si>
  <si>
    <t>AMPLIAC. DE RED DE CLOACA Y RECAMBIO DE RED DE AGUA BARENTRO - EL CARRIL</t>
  </si>
  <si>
    <t>092007167201</t>
  </si>
  <si>
    <t>CORDÓN CUNETA Y BADENES DE HORMIGÓN SIMPLE - BARRIO LA CIÓN - LAS LAJITAS</t>
  </si>
  <si>
    <t>092007167402</t>
  </si>
  <si>
    <t>CAMINERÍAS Y NICHOS EN CEMENTERIO MUNICIPAL - EL BORDO</t>
  </si>
  <si>
    <t>092007170802</t>
  </si>
  <si>
    <t>REALIZACIÓN DE INFRAESTRUCTURAURBANA EN SECTOR ALTOS HO- CAMPO SANTO</t>
  </si>
  <si>
    <t>092007170803</t>
  </si>
  <si>
    <t>SUMINISTRO DE ENERGÍA ELÉCTRICA SECTOR ALTOS HORNOS - CSANTO</t>
  </si>
  <si>
    <t>092007171902</t>
  </si>
  <si>
    <t>BACHEO DE HORMIGÓN ZONA CÉNTRICA CALLES VARIAS - GENERAMES - DPTO. GENERAL GÜEMES</t>
  </si>
  <si>
    <t>092007171903</t>
  </si>
  <si>
    <t>CONSTRUCCIÓN DE PAVIMENTO Y BOCA CALLE EN CALLE MARÍA M - ETAPA II - EL BORDO - GRAL.</t>
  </si>
  <si>
    <t>REFACCIÓN HOGAR DE ANCIANOS "SAN VICENTE DE PAUL" -  OR</t>
  </si>
  <si>
    <t>092007178503</t>
  </si>
  <si>
    <t>REFUNCIONALIZACIÓN DE EDIFICIOPARA UNIVERSIDAD UPATECO NDA ETAPA - GRAL. MOSCONI</t>
  </si>
  <si>
    <t>092007178504</t>
  </si>
  <si>
    <t>REFUNCIONALIZACIÓN DE EDIFICIOPARA UNIVERSIDAD UPATECO APA III - CAMPAMENTO VESPUCIO</t>
  </si>
  <si>
    <t>SUMINISTRO DE ENERGÍA ELÉCTRICA EN COMUNIDADES - SANTA RIA ESTE</t>
  </si>
  <si>
    <t>092007182102</t>
  </si>
  <si>
    <t>CONSTRUC. CENTRO DE DESARROLLO INFANTIL - CONTRAPARTE</t>
  </si>
  <si>
    <t>092007188502</t>
  </si>
  <si>
    <t>CORDÓN CUNETA Y VEREDAS - AGUAS BLANCAS</t>
  </si>
  <si>
    <t>092007192503</t>
  </si>
  <si>
    <t>ADICIONAL Nº 1 - PROTECCIÓN Y RECRECIMIENTO DEL TERRAPLL EMBALSE EL LIMÓN - DEPTO. SA</t>
  </si>
  <si>
    <t>092007192901</t>
  </si>
  <si>
    <t>ACCESO AL AGUA PARA CONSUMO Y PRODUCCIÓN LOS BLANCOS Y ULTAR - DPTO. RIVADAVÍA</t>
  </si>
  <si>
    <t>092007193301</t>
  </si>
  <si>
    <t>CAÑ IMPULS DESDE POZO LA LOMA hasta Tanque Elev Com La</t>
  </si>
  <si>
    <t>092007193401</t>
  </si>
  <si>
    <t>RECAMB REDES COLECT Y CONEXIÓNES - LOC. AGUARAY</t>
  </si>
  <si>
    <t>092007193802</t>
  </si>
  <si>
    <t>CONVENIO MUNICIPALIDAD DE SALTA - REPARACIÓN DE CALZADALA VÍA PÚBLICA DE LA CIUDAD DE</t>
  </si>
  <si>
    <t>092007193902</t>
  </si>
  <si>
    <t>CONV. MUNICIPALIDAD DE SALTA  - PROYECTO, PREPARACIÓN DAS, CONSTRUCCIÓN Y FUNCIONALIZ</t>
  </si>
  <si>
    <t>092007193903</t>
  </si>
  <si>
    <t>092007194002</t>
  </si>
  <si>
    <t>CONV. MUN. SALTA BACHEO H° Y MEZCLA ASFALTICA ZONA C MIMACRO CENTRO</t>
  </si>
  <si>
    <t>092007194102</t>
  </si>
  <si>
    <t>REFACCIONES EN HOGAR DE ANCIANOS LAS MORAS - CHICOANA</t>
  </si>
  <si>
    <t>092007194602</t>
  </si>
  <si>
    <t>CORDÓN CUNETA Y BADENES EN CA LLES VARIAS - 1° ETAPA - GONZÁLEZ</t>
  </si>
  <si>
    <t>092007194702</t>
  </si>
  <si>
    <t>PAVIMENTO ARTICULADO EN Bº SANAGUSTÍN - PAYOGASTA - DPTACHI - PROVINCIA DE SALTA</t>
  </si>
  <si>
    <t>092007194802</t>
  </si>
  <si>
    <t>CORDÓN CUNETA EN CALLES VARIASGRAL. PIZZARRO</t>
  </si>
  <si>
    <t>092007194902</t>
  </si>
  <si>
    <t>PUESTA EN VALOR PLAZA PALÚDICA- SALTA CAPITAL - PROVINCE SALTA</t>
  </si>
  <si>
    <t>092007195002</t>
  </si>
  <si>
    <t>PASEO DE LA FE - CALLE DEÁN FUNES - CÓRDOBA ENTRE ESPAÑLVARADO - SALTA CAPITAL</t>
  </si>
  <si>
    <t>092007195102</t>
  </si>
  <si>
    <t>CONVENIO - REPARACIÓN Y CANALIZACIÓN DEL RÍO ANCHO EN LRRIOS LAPACHOS Y SAN CARLOS</t>
  </si>
  <si>
    <t>092007195202</t>
  </si>
  <si>
    <t>CONSTRUCCIÓN SALA DE VELATORIOS - 1RA ETAPA - LA VIÑA</t>
  </si>
  <si>
    <t>092007195302</t>
  </si>
  <si>
    <t>CORDÓN Y CUNETA DE HORMIGÓN SIMPLE - ETAPA II - SAN RAMLA NUEVA ORÁN - DPTO. ORÁN -</t>
  </si>
  <si>
    <t>092007195501</t>
  </si>
  <si>
    <t>CORDON CUNETA B° CONGRESO NAC.CERRILLOS</t>
  </si>
  <si>
    <t>092007195601</t>
  </si>
  <si>
    <t>CONST. DE PAV. ARTICULADO STA.VICTORIA. ESTE</t>
  </si>
  <si>
    <t>092007195701</t>
  </si>
  <si>
    <t>VERIF. REPARAC.  Y PUESTA EN FUNC. PLANTA POTAB. ISLAS AÑAS</t>
  </si>
  <si>
    <t>092007195801</t>
  </si>
  <si>
    <t>CONST. CORDON CUNETA DE H° A° EN AVDA. 20 DE FEB.-COLONA ROSA</t>
  </si>
  <si>
    <t>092007195902</t>
  </si>
  <si>
    <t>ETAPA I - REPARACIONES CANAL OESTE - RÍO ANCHO - SAN JOLOS CERRILLOS - DPTO. CERRILL</t>
  </si>
  <si>
    <t>092007196102</t>
  </si>
  <si>
    <t>PAVIMENTACIÓN EN BARRIO VIRGENDE GUADALUPE Y CALLES DELRIO BATALLA DE SALTA - CHICOAN</t>
  </si>
  <si>
    <t>092007196302</t>
  </si>
  <si>
    <t>PUESTA EN VALOR PLAZA MARTÍN FIERRO - CAMPO QUIJANO - DROSARIO DE LERMA</t>
  </si>
  <si>
    <t>092007196601</t>
  </si>
  <si>
    <t>CONST PAVIM Y CORD CUNETA PJE LA PUNTANA STA. VICT. EST</t>
  </si>
  <si>
    <t>092007196701</t>
  </si>
  <si>
    <t>PAV. CORDON CUNETA Y BADENES - CALLE CORTÁZAR- VAQUEROS</t>
  </si>
  <si>
    <t>092007196801</t>
  </si>
  <si>
    <t>REF. ALUMB PUBL Bª ISLAS MALVInas y san cayetano - JV G</t>
  </si>
  <si>
    <t>092007196802</t>
  </si>
  <si>
    <t>REFUNCIONALIZACIÓN DEL ALUMBRADO PÚBLICO EN BARRIOS ISLLVINAS Y SAN CAYETANO - JOAQUÍ</t>
  </si>
  <si>
    <t>092007197001</t>
  </si>
  <si>
    <t>CONVENIO-OBRA DE REACONDICIONAMIENTO DE INGRESO A SALTA</t>
  </si>
  <si>
    <t>092007197101</t>
  </si>
  <si>
    <t>ALCANTARILLA L.S.F.CANAL PARQUE BIC. AUTOP. CIRCUNV. NOTA</t>
  </si>
  <si>
    <t>092007197201</t>
  </si>
  <si>
    <t>CONSTRUCCIÓN CUBIERTA SUM INSTITUCIONES EDUCATIVAS - ELRACHAL</t>
  </si>
  <si>
    <t>092007197301</t>
  </si>
  <si>
    <t>PAVIMENTO DE HORMIGÓN SIMPLE AV. ANTÁRTIDA ARGENTINA ENALLES BRASIL Y BOLIVIA - LAS L</t>
  </si>
  <si>
    <t>092007197401</t>
  </si>
  <si>
    <t>CONSTRUCCIÓN DE CORDÓN CUNETA EN CALLES VARIAS GAONA - EBRACHAL - DPTO. ANTA</t>
  </si>
  <si>
    <t>092007197501</t>
  </si>
  <si>
    <t>PLAN MAESTRO DE OBRAS DE AGUA Y SANEAMIENTO PARA LA LOCCACHI</t>
  </si>
  <si>
    <t>092007197601</t>
  </si>
  <si>
    <t>EXTENSIÓN DE RED DE AGUA Y REDDE CLOACA PARA CONECTAR EEVO EDIFICIO ESCOLAR - NIVEL I</t>
  </si>
  <si>
    <t>092007197701</t>
  </si>
  <si>
    <t>OBRAS DE INFRAESTRUCTURA BÁSICA PARA EL ABASTECIMIENTO UA POTABLE B° PEREYRA ROZAS -</t>
  </si>
  <si>
    <t>092007197801</t>
  </si>
  <si>
    <t>CONSTRUCCIÓN DE POZO PROFUNDO Y OBRAS COMPLEMENTARIAS EPARQUE BELGRANO (POZO N° 4)</t>
  </si>
  <si>
    <t>092007197901</t>
  </si>
  <si>
    <t>CONSTRUCCIÓN DE POZO PROFUNDO Y OBRAS COMPLEMENTARIAS EDIO DE RECURSOS HÍDRICOS</t>
  </si>
  <si>
    <t>092007198001</t>
  </si>
  <si>
    <t>REFUERZO Y CONSOLIDACIÓN ESTRUCTURAL FINCA CARMEN DE GU- SALTA CAPITAL</t>
  </si>
  <si>
    <t>092007198101</t>
  </si>
  <si>
    <t>POLO DEPORTIVO SALTA</t>
  </si>
  <si>
    <t>092007198201</t>
  </si>
  <si>
    <t>PAVIMENTO ARTICULADO CALLE RAFAEL OBLIGADO ENTRE M. MOR J. BENAVENTE - SAN LORENZO -</t>
  </si>
  <si>
    <t>092007198301</t>
  </si>
  <si>
    <t>REFUNCIONALIZACIÓN DEL ALUMBRADO PÚBLICO MUNICIPIO DE HGOYEN</t>
  </si>
  <si>
    <t>092007198401</t>
  </si>
  <si>
    <t>RED PEATONAL - VEREDA EN PLAZAARTURO D´ANDREA - 1º ETAPEL CARRIL</t>
  </si>
  <si>
    <t>092007198501</t>
  </si>
  <si>
    <t>INSTALACIÓN ALUMBRADO PÚBLICO EN BARRIOS DE PICHANAL</t>
  </si>
  <si>
    <t>092007198601</t>
  </si>
  <si>
    <t>RECAMBIO DE RED CLOACAL EN CALLES VARIAS DEL MUNICIPIO BARCACION</t>
  </si>
  <si>
    <t>092007198701</t>
  </si>
  <si>
    <t>RED DE AGUA POTABLE PARA BARRIO SAN CAYETANO - ETAPA IIROF. SALVADOR MAZZA</t>
  </si>
  <si>
    <t>092007198801</t>
  </si>
  <si>
    <t>REFACCIÓN HOGAR DE ANCIANOS - TARTAGAL</t>
  </si>
  <si>
    <t>092007198901</t>
  </si>
  <si>
    <t>CONSTRUCCIÓN DE PAVIMENTO DE HORMIGÓN SIMPLE Y OBRAS COENTARIAS EN CALLE DEAN FUNES E</t>
  </si>
  <si>
    <t>092007199001</t>
  </si>
  <si>
    <t>CONSTRUCCIÓN DE CORDONES CUNETAS Y BADENES CUNETAS EN SDESDE LA COLECTORA ESTE DE LA</t>
  </si>
  <si>
    <t>092007199101</t>
  </si>
  <si>
    <t>CONSTRUCCIÓN DE PAVIMENTO DE HORMIGÓN SIMPLE CON CORDÓNTA INTEGRADO CALLES JOAQUÍN CA</t>
  </si>
  <si>
    <t>092007199201</t>
  </si>
  <si>
    <t>ADOQUINADO EN ACCESOS A BARRIOLA BANDA - GRAL. BALLIVIADPTO. SAN MARTIN</t>
  </si>
  <si>
    <t>092007199301</t>
  </si>
  <si>
    <t>RECAMBIO REDES DISTRIBUIDORAS DE AGUA EN GUACHIPAS</t>
  </si>
  <si>
    <t>092007199401</t>
  </si>
  <si>
    <t>RED DE DESAGÜES CLOACALES EN GUACHIPAS</t>
  </si>
  <si>
    <t>092007199501</t>
  </si>
  <si>
    <t>REFACCIÓN POLIDEPORTIVO MUNICIPAL - IRUYA</t>
  </si>
  <si>
    <t>092007199601</t>
  </si>
  <si>
    <t>OPTIMIZACIÓN RED DE AGUA POTABLE VAQUEROS - 4° ETAPA</t>
  </si>
  <si>
    <t>092007199701</t>
  </si>
  <si>
    <t>PROYECTO DE OBRAS TEMPRANAS VILLA SARA - VAQUEROS</t>
  </si>
  <si>
    <t>092007199801</t>
  </si>
  <si>
    <t>MEJORAMIENTO EN COMPLEJO DEPORTIVO MUNICIPAL - 2º ETAPAJARDÍN - DPTO. LA CANDELARIA</t>
  </si>
  <si>
    <t>092007199901</t>
  </si>
  <si>
    <t>CONSTRUCCIÓN PLAYÓN DEPORTIVO B° SAN NICOLÁS - BAÑOS Y ARIOS - CNEL. MOLDES</t>
  </si>
  <si>
    <t>092007200001</t>
  </si>
  <si>
    <t>RED COLECTORA CLOACAL PARA LA LOCALIDAD DE SANTA ROSA DPASTOS GRANDES</t>
  </si>
  <si>
    <t>092007200101</t>
  </si>
  <si>
    <t>POLIDEPORTIVO TOLAR GRANDE - RESTAURACIÓN - TOLAR GRAND</t>
  </si>
  <si>
    <t>092007200201</t>
  </si>
  <si>
    <t>CLOACA, PAVIMENTACIÓN Y CORDÓN CUNETA EN BARRIO ACCESO  PIEDRAS - 2° ETAPA</t>
  </si>
  <si>
    <t>092007200301</t>
  </si>
  <si>
    <t>CONSTRUCCIÓN DE ACCESOS Y MURODE CIERRE - PREDIO MUNICI- MOLINOS</t>
  </si>
  <si>
    <t>092007200401</t>
  </si>
  <si>
    <t>AMPLIACIÓN DE RED CLOACAL Bº 4DE JUNIO - LOC. ORÁN - MUPIO SAN RAMÓN DE LA NUEVA ORÁN</t>
  </si>
  <si>
    <t>092007200501</t>
  </si>
  <si>
    <t>RECAMBIO REDES DE AGUA LOCALIDAD DE URUNDEL</t>
  </si>
  <si>
    <t>092007200601</t>
  </si>
  <si>
    <t>TERMINACIÓN DE CANCHA DE HOCKEY EN EL VELODROMO MUNICIPSAN RAMÓN DE LA NUEVA ORÁN</t>
  </si>
  <si>
    <t>092007200701</t>
  </si>
  <si>
    <t>CORDÓN CUNETA Y VEREDAS - COLONIA SANTA ROSA</t>
  </si>
  <si>
    <t>092007200801</t>
  </si>
  <si>
    <t>PROVISIÓN DE AGUA POTABLE ESCUELAS Y COMUNIDADES RURALEITÁN PAGES - RIVADAVIA BANDA N</t>
  </si>
  <si>
    <t>092007200901</t>
  </si>
  <si>
    <t>CONSTRUCCIÓN DE ALCANTARILLA EN AGUAS MUERTAS - RP Nº 1180 - RIVADAVIA BANDA SUR</t>
  </si>
  <si>
    <t>092007201001</t>
  </si>
  <si>
    <t>OBRAS COMPLEMENTARIAS EN POZO PROFUNDO Y CAÑERÍA DE NEXOCALIDAD DE PLUMA DE PATO</t>
  </si>
  <si>
    <t>092007201101</t>
  </si>
  <si>
    <t>OBRAS DE INFRAESTRUCTURA URBANA EN LOTEO SOCIAL - ROSARLA FRONTERA</t>
  </si>
  <si>
    <t>092007201201</t>
  </si>
  <si>
    <t>INSTALACIÓN ALUMBRADO PÚBLICO ACCESO COLONIA SANTA ROSA</t>
  </si>
  <si>
    <t>092007201301</t>
  </si>
  <si>
    <t>PROVISIÓN DE AGUA POTABLE BARRIO DON CARLOS - LA SILLETAMPO QUIJANO</t>
  </si>
  <si>
    <t>092007201401</t>
  </si>
  <si>
    <t>CONSTRUCCIÓN POZO CORRALITO - MUNICIPIO DE ANIMANÁ - DPAN CARLOS - PCIA. DE SALTA</t>
  </si>
  <si>
    <t>092007201501</t>
  </si>
  <si>
    <t>NUEVO SISTEMA DE ABASTECIMIENTO DE AGUA POTABLE A SAN C</t>
  </si>
  <si>
    <t>092007201601</t>
  </si>
  <si>
    <t>NUEVAS REDES DISTRIBUIDORAS PARA LA LOCALIDAD DE SANTA - ANGASTACO</t>
  </si>
  <si>
    <t>092007201701</t>
  </si>
  <si>
    <t>CERRAMIENTO DE LA CANCHA DEL CLUB JUAN PABLO II, BARRIOEUCALIPTOS - ANIMANÁ</t>
  </si>
  <si>
    <t>092007201801</t>
  </si>
  <si>
    <t>ADOQUINADO Y CORDÓN CUNETA CALLES VARIAS - LOS TOLDOS</t>
  </si>
  <si>
    <t>092007201901</t>
  </si>
  <si>
    <t>ALUMBRADO PÚBLICO Y RECAMBIO DE LUMINARIAS PARA EL MUNIDE SAN ANTONIO DE LOS COBRES</t>
  </si>
  <si>
    <t>092007202001</t>
  </si>
  <si>
    <t>ALUMBRADO PÚBLICO Y RECAMBIO DE LUMINARIAS PARA EL MUNIDE TOLAR GRANDE</t>
  </si>
  <si>
    <t>092007202101</t>
  </si>
  <si>
    <t>REFUNCIONALIZACIÓN DEL ALUMBRADO PÚBLICO MUNICIPIO DE REDRAS</t>
  </si>
  <si>
    <t>092007202201</t>
  </si>
  <si>
    <t>NECESIDADES HÍDRICAS EN EL MUNICIPIO LOS TOLDOS - DPTO.A VICTORIA - PROVINCIA DE SALT</t>
  </si>
  <si>
    <t>092007202301</t>
  </si>
  <si>
    <t>BACHEO CON HºSº EN ZONA NORTE - CALLES VARIAS - ROSARIOERMA</t>
  </si>
  <si>
    <t>092007202501</t>
  </si>
  <si>
    <t>ARREGLOS VS. Y VERIF. ESTRUCTURAL MAC Y TEATRO</t>
  </si>
  <si>
    <t>092007202601</t>
  </si>
  <si>
    <t>ARREGLOS VS. Y VERIF. ESTRUCTURAL ESCUELA NOR</t>
  </si>
  <si>
    <t>092007202701</t>
  </si>
  <si>
    <t>ARREGLOS VS. PUESTA EN VALOR YVERIF. ESTRUCT.</t>
  </si>
  <si>
    <t>092007202801</t>
  </si>
  <si>
    <t>092008001002</t>
  </si>
  <si>
    <t>DEFENSA MARGINAL EN EL RÍO MILMAHUASI - TRAMO PUEBLO DEA - DEPARTAMENTO IRUYA - PROVI</t>
  </si>
  <si>
    <t>092008055402</t>
  </si>
  <si>
    <t>092008057202</t>
  </si>
  <si>
    <t>REFUNCIONALIZACIÓN, REVITALIZACIÓN Y PUESTA EN VALOR MOTO GRAL. MARTÍN M. DE GÜEMES -</t>
  </si>
  <si>
    <t>092008057402</t>
  </si>
  <si>
    <t>FUERTE DE COBOS, CONSOLIDACIÓNY RESTAURACIÓN MONUMENTO ÓRICO NACIONAL - SALTA - GRAL.</t>
  </si>
  <si>
    <t>092008058102</t>
  </si>
  <si>
    <t>REPARACIÓN DE CONTROLADORES DEFONDO Y CONSTRUCCIÓN DE DSAS - PUENTE RÍO PIEDRAS - MUN</t>
  </si>
  <si>
    <t>092008062201</t>
  </si>
  <si>
    <t>OBRAS INFRAEST. VARIAS - NODO LOGÍSTICO Y PQUE. IND. GÜ</t>
  </si>
  <si>
    <t>092008062502</t>
  </si>
  <si>
    <t>ALUMBRADO PÚBLICO EN ACCESO A CEMENTERIO DE LA VIÑA Y SRUTA PROVINCIAL N° 6 - LA VIÑA</t>
  </si>
  <si>
    <t>092008062902</t>
  </si>
  <si>
    <t>NUEVA RED DE ALUMBRADO PÚBLICOLED EN AVDA. MITRE - AGUA</t>
  </si>
  <si>
    <t>092008063001</t>
  </si>
  <si>
    <t>ENCAUZAMIENTO DE RÍOS EN CAFAYATE</t>
  </si>
  <si>
    <t>092008063101</t>
  </si>
  <si>
    <t>PROYECTO PLAZAS MUNICIPIO DE CAFAYATE</t>
  </si>
  <si>
    <t>092008063201</t>
  </si>
  <si>
    <t>RED ELÉCTRICA LA CANDELARIA</t>
  </si>
  <si>
    <t>092008063301</t>
  </si>
  <si>
    <t>CENTRAL TÉRMICA VALLE DE LURACATAO - PLATEA DE FUNDACIÓECLANTÁS</t>
  </si>
  <si>
    <t>092008063401</t>
  </si>
  <si>
    <t>SUMINISTRO DE ENERGÍA ELÉCTRICA COMUNIDADES VS. RIVADAVNDA SUR</t>
  </si>
  <si>
    <t>092008063501</t>
  </si>
  <si>
    <t>SUMINISTRO DE ENERGÍA ELÉCTRICA COMUNIDADES VS. RIVADAVNDA NORTE</t>
  </si>
  <si>
    <t>092008063601</t>
  </si>
  <si>
    <t>PROYECTO DE MANEJO DE CUENCAS DEL VALLE DE LERMA - DPTORILLOS - PROVINCIA</t>
  </si>
  <si>
    <t>092008063701</t>
  </si>
  <si>
    <t>LIMPIEZA DE CANALES PLUVIALES - MUNICIPIO DE EMBARCACIÓPTO. SAN MARTÍN - PROVINCIA DE</t>
  </si>
  <si>
    <t>092008063801</t>
  </si>
  <si>
    <t>LIMPIEZA Y ACONDICIONAMIENTO DEL ARROYO LOS NOGALES - CQUIJANO - DPTO. ROSARIO DE LER</t>
  </si>
  <si>
    <t>092008063901</t>
  </si>
  <si>
    <t>INTERVENCIONES DE EMERGENCIA EN AZUD Y TOMA DIQUE CAMPORE  - MUNICIPIO LA CALDERA - D</t>
  </si>
  <si>
    <t>092008064001</t>
  </si>
  <si>
    <t>DEFENSAS SOBRE RÍO LA CALDERA - LA CALDERA - DPTO. LA CA - PROVINCIA DE SALTA</t>
  </si>
  <si>
    <t>092008064101</t>
  </si>
  <si>
    <t>EDIFICIO LEGISLATURA-PROYECTO PUESTA EN VALOR</t>
  </si>
  <si>
    <t>092008064102</t>
  </si>
  <si>
    <t>EDIFICIO LEGISLATURA-OBRAS Y VERIF. ESTRUCTURAL</t>
  </si>
  <si>
    <t>092008064201</t>
  </si>
  <si>
    <t>OBRAS DE REFACCION EDIFICIO COPAUPS</t>
  </si>
  <si>
    <t>092009019002</t>
  </si>
  <si>
    <t>OBRAS DE INFRAESTRUCTURA URBANA EN SANTA VICTORIA OESTE</t>
  </si>
  <si>
    <t>RECAMB CAÑER Y CONEX DOMIC LOS MANZANOS - B° TRES CERRIDPTO. CAPITAL</t>
  </si>
  <si>
    <t>CAPT, ACUED Y PTA POTAB LOC RÍo Pirdras - Metan</t>
  </si>
  <si>
    <t>092038017902</t>
  </si>
  <si>
    <t>CAÑERÍA DE IMPULSIÓN CHAÑARCITO - S.A. DE LOS COBRES - LOS ANDES - PROVINCIA DE SALT</t>
  </si>
  <si>
    <t>092038018301</t>
  </si>
  <si>
    <t>TERM. DESAG. CLOAC. SECT. 1  Y2 EN LOCALIDAD BREALITO -LANTÁS</t>
  </si>
  <si>
    <t>131002010601</t>
  </si>
  <si>
    <t>OBRAS VARIAS PODER JUDICIAL</t>
  </si>
  <si>
    <t>141007006301</t>
  </si>
  <si>
    <t>OBRAS VARIAS MIN. PÚBLICO</t>
  </si>
  <si>
    <t>MANTENIMIENTO POR TERCEROS PÚBLICOS</t>
  </si>
  <si>
    <t>MANTENIMIENTO VIAL POR ADMINISTRACIÓN</t>
  </si>
  <si>
    <t>151002000310</t>
  </si>
  <si>
    <t>151002000601</t>
  </si>
  <si>
    <t>RP N°5 BACHEO Y REPAV. TR:LUMBRERAS (Km0)-CEIBALITO(Km:</t>
  </si>
  <si>
    <t>151002000701</t>
  </si>
  <si>
    <t>R.P. N° 27 TR. CAUCHARÍ - SALAR DE POCITOS - PAVIMENTAC</t>
  </si>
  <si>
    <t>151002000801</t>
  </si>
  <si>
    <t>151002000901</t>
  </si>
  <si>
    <t>PROVISION, CARGA, TRANSP. Y DESCARGA SUB-BASE P ENRIPIAP 41 STO. DOMINGO</t>
  </si>
  <si>
    <t>AUTOPISTA DE CIRCUNVALACIÓN NOROESTE RP N° 28</t>
  </si>
  <si>
    <t>R.N.N° 40 OBRA BÁSICA, ALCANTARILLA Y PAVIMENTO TRAMO: P.N° 23 - ACC. PALERMO</t>
  </si>
  <si>
    <t>R.N.N° 40 OBRA BÁSICA, ALCANTARILLAS Y PAVIMENTO TRAMO:NOS-VALLECITO-SECCION: MOLINOS</t>
  </si>
  <si>
    <t>R.P. N° 35 PROYECTO Y EJECUCIÓN DE PAVIMENTACIÓN DE CALTRAMO: R.N.N9- CANDELARIA (KM</t>
  </si>
  <si>
    <t>R.N. N° 9 TR: SALTA-LA CALDERASECCION I: ROTONDA AVDA. IA-PTE. RIO WIERNA</t>
  </si>
  <si>
    <t>151003012101</t>
  </si>
  <si>
    <t>RP 30 TR:LAS LAJITAS-CNEL. OLLEROS OBRA:CONST ACC LAT</t>
  </si>
  <si>
    <t>161002019501</t>
  </si>
  <si>
    <t>CONSTRUCCIÓN DE VIVIENDAS EN HIPÓLITO IRIGOYEN</t>
  </si>
  <si>
    <t>161002033201</t>
  </si>
  <si>
    <t>CONSTRUCCIÓN DE VIVIENDAS EN PICHANAL</t>
  </si>
  <si>
    <t>161002045102</t>
  </si>
  <si>
    <t>CONVENIO P/EJECUCIÓN DE 20 VIVIENDAS EN LA LOCALIDAD DEA</t>
  </si>
  <si>
    <t>161002048901</t>
  </si>
  <si>
    <t>CONSTR.VIVIENDAS EN EL CARRILL</t>
  </si>
  <si>
    <t>161002049301</t>
  </si>
  <si>
    <t>CONSTRUCCION DE VIVIENDAS EN SALVADOR MAZZA</t>
  </si>
  <si>
    <t>161002057004</t>
  </si>
  <si>
    <t>TERMINACION CONSTRUCCION 6 VIVIENDAS COMUNIDAD WICHI - N EL ALGARROBAL - TARTAGAL MIS</t>
  </si>
  <si>
    <t>161002057005</t>
  </si>
  <si>
    <t>TERMINACION CONSTRUCCION 9 VIVIENDAS COMUNIDAD WICHI - N SACHAPERA II - LA MORA - LAP</t>
  </si>
  <si>
    <t>161002067502</t>
  </si>
  <si>
    <t>300 VIVIENDAS PARA I.V.T.  EN  LA LOCALIDAD DE CERRILLOUNICIPIO CERRILLOS</t>
  </si>
  <si>
    <t>161002068601</t>
  </si>
  <si>
    <t>CONSTRUCCION DE VIVIENDAS EN AGUARAY</t>
  </si>
  <si>
    <t>161002068701</t>
  </si>
  <si>
    <t>CONSTRUCCIÓN DE VIVIENDAS EN ROSARIO DE LERMA</t>
  </si>
  <si>
    <t>161002071801</t>
  </si>
  <si>
    <t>CONSTRUCCIÓN DE VIVIENDAS EN   CHICOANA</t>
  </si>
  <si>
    <t>161002071802</t>
  </si>
  <si>
    <t>CONSTRUCCIÓN DE 20 VIVIENDAS DE UN DORMITORIO EN CHICOA</t>
  </si>
  <si>
    <t>161002072701</t>
  </si>
  <si>
    <t>CONSTR. DE  VIVIENDAS EN GRAL . GÜEMES</t>
  </si>
  <si>
    <t>CONSTRUCCIÓN DE VIVIENDAS EN SAN JOSÉ DE METÁN</t>
  </si>
  <si>
    <t>161002079001</t>
  </si>
  <si>
    <t>CONSTRUCCIÓN 10 VIVIENDAS EN PAYOGASTA</t>
  </si>
  <si>
    <t>161002079002</t>
  </si>
  <si>
    <t>CONSTRUCCIÓN DE 8 VIVIENDAS DE UN DORMITORIO EN PALERMOYOGASTA</t>
  </si>
  <si>
    <t>161002079101</t>
  </si>
  <si>
    <t>161002079701</t>
  </si>
  <si>
    <t>CONSTRUCCIÓN DE VIVIENDAS DE 1 DORMITORIO EN LA CALDERA</t>
  </si>
  <si>
    <t>161002079702</t>
  </si>
  <si>
    <t>CONSTRUCCION DE 14 VIVIENDAS EN LA CALDERA</t>
  </si>
  <si>
    <t>161002081101</t>
  </si>
  <si>
    <t>CONSTRUCCION DE VIVIENDAS EN   SECLANTAS</t>
  </si>
  <si>
    <t>161002082203</t>
  </si>
  <si>
    <t>CONSTRUCCIÓN DE 84 DPTOS. E INFRA. NEXOS Y OBRAS COMPLERIAS ETAPA 13 EN PEREYRA ROZAS</t>
  </si>
  <si>
    <t>161002082204</t>
  </si>
  <si>
    <t>161002082303</t>
  </si>
  <si>
    <t>CONSTRUCCIÓN DE 72 DPTOS E INFRA. NEXOS Y OBRAS COMPLEMIAS ETAPA 14 EN PEREYRA ROZAS</t>
  </si>
  <si>
    <t>161002082304</t>
  </si>
  <si>
    <t>161002082403</t>
  </si>
  <si>
    <t>CONSTRUCCIÓN DE 72 DPTOS E INFRA. NEXOS Y OBRAS COMPLEMIAS ETAPA 15 EN PEREYRA ROZAS</t>
  </si>
  <si>
    <t>161002082404</t>
  </si>
  <si>
    <t>161002082503</t>
  </si>
  <si>
    <t>CONSTRUCCIÓN DE 48 DPTOS E INFRA. NEXOS Y OBRAS COMPLEMIAS ETAPA 16 EN PEREYRA ROZAS</t>
  </si>
  <si>
    <t>161002082504</t>
  </si>
  <si>
    <t>161002082603</t>
  </si>
  <si>
    <t>CONSTRUCCIÓN DE 96 DPTOS. E INFRA. NEXOS Y OBRAS COMPLERIAS ETAPA 17 EN PEREYRA ROZAS</t>
  </si>
  <si>
    <t>161002082604</t>
  </si>
  <si>
    <t>161002082703</t>
  </si>
  <si>
    <t>CONSTRUCCIÓN DE 72 DPTOS. E INFRA. NEXOS Y OBRAS COMPLERIAS ETAPA 18 EN PEREYRA ROZAS</t>
  </si>
  <si>
    <t>161002082704</t>
  </si>
  <si>
    <t>161002082803</t>
  </si>
  <si>
    <t>CONSTRUCCIÓN DE 72 DPTOS E INFRA. NEXOS Y OBRAS COMPLEMIAS ETAPA 19 EN PEREYRA ROZAS</t>
  </si>
  <si>
    <t>161002082804</t>
  </si>
  <si>
    <t>161002082903</t>
  </si>
  <si>
    <t>CONSTRUCCIÓN DE 36 DPTOS E INFRA. NEXOS Y OBRAS COMPLEMIAS ETAPA 20 EN PEREYRA ROZAS</t>
  </si>
  <si>
    <t>161002082904</t>
  </si>
  <si>
    <t>161002083003</t>
  </si>
  <si>
    <t>CONSTRUCCIÓN DE 96 DPTOS E INFRA. NEXOS Y OBRAS COMPLEMIAS ETAPA 21 EN PEREYRA ROZAS</t>
  </si>
  <si>
    <t>161002083004</t>
  </si>
  <si>
    <t>161002083103</t>
  </si>
  <si>
    <t>CONSTRUCCIÓN DE 72 DPTOS E INFRA. NEXOS Y OBRAS COMPLEMIAS ETAPA 22 EN PEREYRA ROZAS</t>
  </si>
  <si>
    <t>161002083104</t>
  </si>
  <si>
    <t>161002083203</t>
  </si>
  <si>
    <t>CONSTRUCCIÓN DE 96 DPTOS E INFRA. NEXOS Y OBRAS COMPLEMAS ETAPA 23 EN PEREYRA ROZAS</t>
  </si>
  <si>
    <t>161002083204</t>
  </si>
  <si>
    <t>CONSTRUCCIÓN DE 96 DPTOS E INFRA. NEXOS Y OBRAS COMPLEMIAS ETAPA 23 EN PEREYRA ROZAS</t>
  </si>
  <si>
    <t>161002083303</t>
  </si>
  <si>
    <t>CONSTRUCCIÓN DE 36 DPTOS E INFRA. NEXOS Y OBRAS COMPLEMIAS ETAPA 24 EN PEREYRA ROZAS</t>
  </si>
  <si>
    <t>161002083304</t>
  </si>
  <si>
    <t>161002083403</t>
  </si>
  <si>
    <t>CONSTRUCCIÓN DE 96 DPTOS. E INFRA. NEXOS Y OBRAS COMPLERIAS ETAPA 25 EN PEREYRA ROZAS</t>
  </si>
  <si>
    <t>161002083404</t>
  </si>
  <si>
    <t>161002083503</t>
  </si>
  <si>
    <t>CONSTRUCCIÓN DE 30 DPTOS. E INFRA. NEXOS Y OBRAS COMPLERIAS ETAPA 26 EN PEREYRA ROZAS</t>
  </si>
  <si>
    <t>161002083504</t>
  </si>
  <si>
    <t>161002083603</t>
  </si>
  <si>
    <t>CONSTRUCCIÓN DE 86 VIV.(36 DPTOS Y 50 DÚPLEX) E INFRA. Y OBRAS COMPLEMENTARIAS ETAPA</t>
  </si>
  <si>
    <t>161002083604</t>
  </si>
  <si>
    <t>161002084203</t>
  </si>
  <si>
    <t>CONSTRUCCIÓN DE 48 DPTOS. E INFRA. NEXOS Y OBRAS COMPLERIAS ETAPA 1 EN Bº EL HUAICO</t>
  </si>
  <si>
    <t>161002084204</t>
  </si>
  <si>
    <t>161002084302</t>
  </si>
  <si>
    <t>CONSTRUCCION DE 36 DPTOS EN B°EL HUAICO - ETAPA 2</t>
  </si>
  <si>
    <t>161002084303</t>
  </si>
  <si>
    <t>CONST. DE 36 DEPARTAMENTOS E INFRAESTRUCTURA, NEXOS Y OCOMPL. EN Bº EL HUAICO - ETAPA</t>
  </si>
  <si>
    <t>161002084304</t>
  </si>
  <si>
    <t>161002084803</t>
  </si>
  <si>
    <t>CONSTRUCCIÓN DE 93 VIVIENDAS EINFRA. NEXOS Y OBRAS COMPNTARIAS EN ROSARIO DE LERMA -</t>
  </si>
  <si>
    <t>161002084903</t>
  </si>
  <si>
    <t>CONSTRUCCIÓN DE 28 VIVIENDAS EN ANGASTACO - VIVIENDA</t>
  </si>
  <si>
    <t>161002085303</t>
  </si>
  <si>
    <t>CONSTRUCCIÓN DE 22 VIVIENDAS EN LOMAS DE MEDEIRO - VIVI- CAPITAL</t>
  </si>
  <si>
    <t>161002085304</t>
  </si>
  <si>
    <t>161002087602</t>
  </si>
  <si>
    <t>161002090102</t>
  </si>
  <si>
    <t>CONSTRUCCION DE 40 VIV. E INFRPLEMENTRIAS EN CACHI</t>
  </si>
  <si>
    <t>161002090903</t>
  </si>
  <si>
    <t>CONSTRUCCIÓN DE 10 VIVIENDAS EINFRA. NEXOS Y OBRAS COMPNTARIAS EN COPO QUILE - EL POT</t>
  </si>
  <si>
    <t>161002090904</t>
  </si>
  <si>
    <t>161002091202</t>
  </si>
  <si>
    <t>CONSTRUCCION DE 20 VIVIENDAS EN EL GALPON</t>
  </si>
  <si>
    <t>CONSTRUCCION DE 1 VIVIENDA EN La Merced</t>
  </si>
  <si>
    <t>CONSTRUCCION DE 1 VIVIENDA ABOrigen adaptada Mision EnaGral. Pizarro</t>
  </si>
  <si>
    <t>161002095202</t>
  </si>
  <si>
    <t>CONSTRUCCIÓN DE 97 VIVIENDAD EN CAFAYATE</t>
  </si>
  <si>
    <t>161002096901</t>
  </si>
  <si>
    <t>CONSTR. 1 VIV. CASO ESPECIAL Paula Lolrera Torrejon La  Atocha San Lorenzo</t>
  </si>
  <si>
    <t>161002097001</t>
  </si>
  <si>
    <t>CONSTRUC. DE VIV. EN TARTAGAL</t>
  </si>
  <si>
    <t>161002098101</t>
  </si>
  <si>
    <t>SERENIA DE OBRA CASA PROPIA</t>
  </si>
  <si>
    <t>161002098201</t>
  </si>
  <si>
    <t>TERMIN. 1 VIV. CASO ESPECIAL  Familia Morales R de Lerm</t>
  </si>
  <si>
    <t>161002098301</t>
  </si>
  <si>
    <t>CONSTRUCCIÓN DE VIVIENDAS EN AGUAS BLANCAS</t>
  </si>
  <si>
    <t>161002098401</t>
  </si>
  <si>
    <t>CONSTRUCCIÓN DE VIVIENDAS EN ANGASTACO</t>
  </si>
  <si>
    <t>161002098501</t>
  </si>
  <si>
    <t>CONSTRUCCIÓN DE VIVIENDAS EN ANIMANÁ</t>
  </si>
  <si>
    <t>161002098601</t>
  </si>
  <si>
    <t>CONSTRUCCIÓN DE VIVIENDAS EN APOLINARIO SARAVIA</t>
  </si>
  <si>
    <t>161002098701</t>
  </si>
  <si>
    <t>CONSTRUCCIÓN DE VIVIENDAS EN CACHI</t>
  </si>
  <si>
    <t>161002098801</t>
  </si>
  <si>
    <t>CONSTRUCCIÓN DE VIVIENDAS EN CAFAYATE</t>
  </si>
  <si>
    <t>161002098901</t>
  </si>
  <si>
    <t>CONSTRUCCIÓN DE VIVIENDAS EN CAMPO QUIJANO</t>
  </si>
  <si>
    <t>161002099001</t>
  </si>
  <si>
    <t>CONSTRUCCIÓN DE VIVIENDAS EN CAMPO SANTO</t>
  </si>
  <si>
    <t>161002099101</t>
  </si>
  <si>
    <t>CONSTRUCCIÓN DE VIVIENDAS EN CERRILLOS</t>
  </si>
  <si>
    <t>161002099201</t>
  </si>
  <si>
    <t>CONSTRUCCIÓN DE VIVIENDAS EN COLONIA SANTA ROSA</t>
  </si>
  <si>
    <t>161002099301</t>
  </si>
  <si>
    <t>CONSTRUCCIÓN DE VIVIENDAS EN CORONEL MOLDES</t>
  </si>
  <si>
    <t>161002099401</t>
  </si>
  <si>
    <t>CONSTRUCCIÓN DE VIVIENDAS EN EL BORDO</t>
  </si>
  <si>
    <t>161002099501</t>
  </si>
  <si>
    <t>CONSTRUCCIÓN DE VIVIENDAS EN EL GALPÓN</t>
  </si>
  <si>
    <t>161002099601</t>
  </si>
  <si>
    <t>CONSTRUCCIÓN DE VIVIENDAS EN EL JARDÍN</t>
  </si>
  <si>
    <t>161002099701</t>
  </si>
  <si>
    <t>CONSTRUCCIÓN DE VIVIENDAS EN EL POTRERO</t>
  </si>
  <si>
    <t>161002099801</t>
  </si>
  <si>
    <t>CONSTRUCCIÓN DE VIVIENDAS EN EL QUEBRACHAL</t>
  </si>
  <si>
    <t>161002099901</t>
  </si>
  <si>
    <t>CONSTRUCCIÓN DE VIVIENDAS EN EL TALA</t>
  </si>
  <si>
    <t>161002100001</t>
  </si>
  <si>
    <t>CONSTRUCCIÓN DE VIVIENDAS EN EMBARCACIÓN</t>
  </si>
  <si>
    <t>161002100101</t>
  </si>
  <si>
    <t>CONSTRUCCIÓN DE VIVIENDAS EN GENERAL BALLIVIÁN</t>
  </si>
  <si>
    <t>161002100201</t>
  </si>
  <si>
    <t>CONSTRUCCIÓN DE VIVIENDAS EN GENERAL MOSCONI</t>
  </si>
  <si>
    <t>161002100301</t>
  </si>
  <si>
    <t>CONSTRUCCIÓN DE VIVIENDAS EN GENERAL PIZARRO</t>
  </si>
  <si>
    <t>161002100401</t>
  </si>
  <si>
    <t>CONSTRUCCIÓN DE VIVIENDAS EN GUACHIPAS</t>
  </si>
  <si>
    <t>161002100501</t>
  </si>
  <si>
    <t>CONSTRUCCIÓN DE VIVIENDAS EN IRUYA</t>
  </si>
  <si>
    <t>161002100601</t>
  </si>
  <si>
    <t>CONSTRUCCIÓN DE VIVIENDAS EN ISLA DE CAÑAS</t>
  </si>
  <si>
    <t>161002100701</t>
  </si>
  <si>
    <t>CONSTRUCCIÓN DE VIVIENDAS EN JOAQUÍN V. GONZALEZ</t>
  </si>
  <si>
    <t>161002100801</t>
  </si>
  <si>
    <t>CONSTRUCCIÓN DE VIVIENDAS EN LA CANDELARIA</t>
  </si>
  <si>
    <t>161002100901</t>
  </si>
  <si>
    <t>CONSTRUCCIÓN DE VIVIENDAS EN LA MERCED</t>
  </si>
  <si>
    <t>161002101001</t>
  </si>
  <si>
    <t>CONSTRUCCIÓN DE VIVIENDAS EN LA POMA</t>
  </si>
  <si>
    <t>161002101101</t>
  </si>
  <si>
    <t>CONSTRUCCIÓN DE VIVIENDAS EN LA VIÑA</t>
  </si>
  <si>
    <t>161002101201</t>
  </si>
  <si>
    <t>CONSTRUCCIÓN DE VIVIENDAS EN LAS LAJITAS</t>
  </si>
  <si>
    <t>161002101301</t>
  </si>
  <si>
    <t>CONSTRUCCIÓN DE VIVIENDAS EN LOS TOLDOS</t>
  </si>
  <si>
    <t>161002101401</t>
  </si>
  <si>
    <t>CONSTRUCCIÓN DE VIVIENDAS EN MOLINOS</t>
  </si>
  <si>
    <t>161002101501</t>
  </si>
  <si>
    <t>CONSTRUCCIÓN DE VIVIENDAS EN NAZARENO</t>
  </si>
  <si>
    <t>161002101601</t>
  </si>
  <si>
    <t>CONSTRUCCIÓN DE VIVIENDAS EN RÍO PIEDRAS</t>
  </si>
  <si>
    <t>161002101701</t>
  </si>
  <si>
    <t>CONSTRUCCIÓN DE VIVIENDAS EN RIVADAVIA BANDA NORTE</t>
  </si>
  <si>
    <t>161002101801</t>
  </si>
  <si>
    <t>CONSTRUCCIÓN DE VIVIENDAS EN RIVADAVIA BANDA SUR</t>
  </si>
  <si>
    <t>161002101901</t>
  </si>
  <si>
    <t>CONSTRUCCIÓN DE VIVIENDAS EN ROSARIO DE LA FRONTERA</t>
  </si>
  <si>
    <t>161002102001</t>
  </si>
  <si>
    <t>CONSTRUCCIÓN DE VIVIENDAS EN SALTA</t>
  </si>
  <si>
    <t>161002102101</t>
  </si>
  <si>
    <t>CONSTRUCCIÓN DE VIVIENDAS EN SAN ANTONIO DE LOS COBRES</t>
  </si>
  <si>
    <t>161002102201</t>
  </si>
  <si>
    <t>CONSTRUCCIÓN DE VIVIENDAS EN SAN CARLOS</t>
  </si>
  <si>
    <t>161002102301</t>
  </si>
  <si>
    <t>CONSTRUCCIÓN DE VIVIENDAS EN SAN LORENZO</t>
  </si>
  <si>
    <t>161002102401</t>
  </si>
  <si>
    <t>CONSTRUCCIÓN DE VIVIENDAS EN SAN RAMÓN DE LA NUEVA ORÁN</t>
  </si>
  <si>
    <t>161002102501</t>
  </si>
  <si>
    <t>CONSTRUCCIÓN DE VIVIENDAS EN SANTA VICTORIA ESTE</t>
  </si>
  <si>
    <t>161002102601</t>
  </si>
  <si>
    <t>CONSTRUCCIÓN DE VIVIENDAS EN SANTA VICTORIA OESTE</t>
  </si>
  <si>
    <t>161002102701</t>
  </si>
  <si>
    <t>CONSTRUCCIÓN DE VIVIENDAS EN TARTAGAL</t>
  </si>
  <si>
    <t>161002102801</t>
  </si>
  <si>
    <t>CONSTRUCCIÓN DE VIVIENDAS EN TOLAR GRANDE</t>
  </si>
  <si>
    <t>161002102901</t>
  </si>
  <si>
    <t>CONSTRUCCIÓN DE VIVIENDAS EN URUNDEL</t>
  </si>
  <si>
    <t>161002103001</t>
  </si>
  <si>
    <t>CONSTRUCCIÓN DE VIVIENDAS EN VAQUEROS</t>
  </si>
  <si>
    <t>161002103102</t>
  </si>
  <si>
    <t>CONSTRUCCIÓN DE 20 VIVIENDAS  EN VALLE LURACATAO</t>
  </si>
  <si>
    <t>161003024601</t>
  </si>
  <si>
    <t>CONSTRUCCIÓN DE SOLUCIONES HABITACIONALES EN CORONEL MO</t>
  </si>
  <si>
    <t>161003036901</t>
  </si>
  <si>
    <t>CONSTRUCCIÓN DE SOLUCIONES HABITACIONALES EN AGUARAY</t>
  </si>
  <si>
    <t>161003037001</t>
  </si>
  <si>
    <t>CONSTRUCCIÓN DE SOLUCIONES HABITACIONALES EN PICHANAL</t>
  </si>
  <si>
    <t>161003041501</t>
  </si>
  <si>
    <t>CONSTRUCCIÓN SOLUCIONES HAB   ITACIONALES EN EL CARRIL</t>
  </si>
  <si>
    <t>161003041901</t>
  </si>
  <si>
    <t>CONSTRUCCIÓN DE SOLUCIONES HABITACIONALES EN LA CANDELA</t>
  </si>
  <si>
    <t>161003050001</t>
  </si>
  <si>
    <t>CONSTRUCCIÓN SOLUCIONES HABITACIONALES EN LAS LAJITAS</t>
  </si>
  <si>
    <t>161003051101</t>
  </si>
  <si>
    <t>CONSTRUCCIÓN DE NÚCLEOS HÚM   EDOS EN GRAL. MOSCONI</t>
  </si>
  <si>
    <t>161003051102</t>
  </si>
  <si>
    <t>CONSTRUCCIÓN DE 5 NÚCLEOS HÚMEDOS PARA COMUNIDAD TRES POS - GRAL. MOSCONI</t>
  </si>
  <si>
    <t>161003065201</t>
  </si>
  <si>
    <t>CONSTRUC. DE NÚCLEOS HÚMEDOS EN LA VIÑA</t>
  </si>
  <si>
    <t>161003065301</t>
  </si>
  <si>
    <t>CONSTRUC. DE SOLUCIONES HABITACIONALES EN SANTA VICTORITE</t>
  </si>
  <si>
    <t>161003065401</t>
  </si>
  <si>
    <t>CONSTR. 6 SOLUC. HABITAC. EN Tartagal</t>
  </si>
  <si>
    <t>161003065701</t>
  </si>
  <si>
    <t>CONSTR. SOLUC. HABIT. TARTAGAL</t>
  </si>
  <si>
    <t>161003065801</t>
  </si>
  <si>
    <t>CONSTR. NUCLEOS HUMEDOS EN GENeral Ballivian</t>
  </si>
  <si>
    <t>161003065901</t>
  </si>
  <si>
    <t>CONSTR. NUCLEOS HUMEDOS EN GENeral Pizarro</t>
  </si>
  <si>
    <t>161003066301</t>
  </si>
  <si>
    <t>CONSTR. DE 25 NUCLEOS HUMEDOS EN APOLINARIO SARAVIA</t>
  </si>
  <si>
    <t>161003066401</t>
  </si>
  <si>
    <t>CONSTRUCCIÓN DE SOLUCIONES HABITAC. EN AGUAS BLANCAS</t>
  </si>
  <si>
    <t>161003066501</t>
  </si>
  <si>
    <t>CONSTRUCCIÓN DE SOLUCIONES HABITAC. EN ANGASTACO</t>
  </si>
  <si>
    <t>161003066601</t>
  </si>
  <si>
    <t>CONSTRUCCIÓN DE SOLUCIONES HABITAC. EN ANIMANÁ</t>
  </si>
  <si>
    <t>161003066701</t>
  </si>
  <si>
    <t>CONSTRUCCIÓN DE SOLUCIONES HABITAC. EN APOLINARIO SARAV</t>
  </si>
  <si>
    <t>161003066801</t>
  </si>
  <si>
    <t>CONSTRUCCIÓN DE SOLUCIONES HABITAC. EN CACHI</t>
  </si>
  <si>
    <t>161003066901</t>
  </si>
  <si>
    <t>CONSTRUCCIÓN DE SOLUCIONES HABITAC. EN CAFAYATE</t>
  </si>
  <si>
    <t>161003067001</t>
  </si>
  <si>
    <t>CONSTRUCCIÓN DE SOLUCIONES HABITAC. EN CAMPO QUIJANO</t>
  </si>
  <si>
    <t>161003067101</t>
  </si>
  <si>
    <t>CONSTRUCCIÓN DE SOLUCIONES HABITAC. EN CAMPO SANTO</t>
  </si>
  <si>
    <t>161003067201</t>
  </si>
  <si>
    <t>CONSTRUCCIÓN DE SOLUCIONES HABITAC. EN CERRILLOS</t>
  </si>
  <si>
    <t>161003067301</t>
  </si>
  <si>
    <t>CONSTRUCCIÓN DE SOLUCIONES HABITAC. EN CHICOANA</t>
  </si>
  <si>
    <t>161003067401</t>
  </si>
  <si>
    <t>CONSTRUCCIÓN DE SOLUCIONES HABITAC. EN COLONIA SANTA RO</t>
  </si>
  <si>
    <t>161003067501</t>
  </si>
  <si>
    <t>CONSTRUCCIÓN DE SOLUCIONES HABITAC. EN EL BORDO</t>
  </si>
  <si>
    <t>161003067601</t>
  </si>
  <si>
    <t>CONSTRUCCIÓN DE SOLUCIONES HABITAC. EN EL GALPÓN</t>
  </si>
  <si>
    <t>161003067701</t>
  </si>
  <si>
    <t>CONSTRUCCIÓN DE SOLUCIONES HABITAC. EN EL JARDÍN</t>
  </si>
  <si>
    <t>161003067801</t>
  </si>
  <si>
    <t>CONSTRUCCIÓN DE SOLUCIONES HABITAC. EN EL POTRERO</t>
  </si>
  <si>
    <t>161003067901</t>
  </si>
  <si>
    <t>CONSTRUCCIÓN DE SOLUCIONES HABITAC. EN EL QUEBRACHAL</t>
  </si>
  <si>
    <t>161003068001</t>
  </si>
  <si>
    <t>CONSTRUCCIÓN DE SOLUCIONES HABITAC. EN EL TALA</t>
  </si>
  <si>
    <t>161003068101</t>
  </si>
  <si>
    <t>CONSTRUCCIÓN DE SOLUCIONES HABITAC. EN EMBARCACIÓN</t>
  </si>
  <si>
    <t>161003068201</t>
  </si>
  <si>
    <t>CONSTRUCCIÓN DE SOLUCIONES HABITAC. EN GENERAL BALLIVIÁ</t>
  </si>
  <si>
    <t>161003068301</t>
  </si>
  <si>
    <t>CONSTRUCCIÓN DE SOLUCIONES HABITAC. EN GENERAL GÜEMES</t>
  </si>
  <si>
    <t>161003068401</t>
  </si>
  <si>
    <t>CONSTRUCCIÓN DE SOLUCIONES HABITAC. EN GENERAL MOSCONI</t>
  </si>
  <si>
    <t>161003068501</t>
  </si>
  <si>
    <t>CONSTRUCCIÓN DE SOLUCIONES HABITAC. EN GENERAL PIZARRO</t>
  </si>
  <si>
    <t>161003068601</t>
  </si>
  <si>
    <t>CONSTRUCCIÓN DE SOLUCIONES HABITAC. EN GUACHIPAS</t>
  </si>
  <si>
    <t>161003068701</t>
  </si>
  <si>
    <t>CONSTRUCCIÓN DE SOLUCIONES HABITAC. EN HIPÓLITO YRIGOYE</t>
  </si>
  <si>
    <t>161003068801</t>
  </si>
  <si>
    <t>CONSTRUCCIÓN DE SOLUCIONES HABITAC. EN IRUYA</t>
  </si>
  <si>
    <t>161003068901</t>
  </si>
  <si>
    <t>CONSTRUCCIÓN DE SOLUCIONES HABITAC. EN ISLA DE CAÑAS</t>
  </si>
  <si>
    <t>161003069001</t>
  </si>
  <si>
    <t>CONSTRUCCIÓN DE SOLUCIONES HABITAC. EN JOAQUÍN V. GONZA</t>
  </si>
  <si>
    <t>161003069101</t>
  </si>
  <si>
    <t>CONSTRUCCIÓN DE SOLUCIONES HABITAC. EN LA CALDERA</t>
  </si>
  <si>
    <t>161003069201</t>
  </si>
  <si>
    <t>CONSTRUCCIÓN DE SOLUCIONES HABITAC. EN LA MERCED</t>
  </si>
  <si>
    <t>161003069301</t>
  </si>
  <si>
    <t>CONSTRUCCIÓN DE SOLUCIONES HABITAC. EN LA POMA</t>
  </si>
  <si>
    <t>161003069401</t>
  </si>
  <si>
    <t>CONSTRUCCIÓN DE SOLUCIONES HABITAC. EN LA VIÑA</t>
  </si>
  <si>
    <t>161003069501</t>
  </si>
  <si>
    <t>CONSTRUCCIÓN DE SOLUCIONES HABITAC. EN LOS TOLDOS</t>
  </si>
  <si>
    <t>161003069601</t>
  </si>
  <si>
    <t>CONSTRUCCIÓN DE SOLUCIONES HABITAC. EN MOLINOS</t>
  </si>
  <si>
    <t>161003069701</t>
  </si>
  <si>
    <t>CONSTRUCCIÓN DE SOLUCIONES HABITAC. EN NAZARENO</t>
  </si>
  <si>
    <t>161003069801</t>
  </si>
  <si>
    <t>CONSTRUCCIÓN DE SOLUCIONES HABITAC. EN PAYOGASTA</t>
  </si>
  <si>
    <t>161003069901</t>
  </si>
  <si>
    <t>CONSTRUCCIÓN DE SOLUCIONES HABITAC. EN PROFESOR SALVADOZA</t>
  </si>
  <si>
    <t>161003070001</t>
  </si>
  <si>
    <t>CONSTRUCCIÓN DE SOLUCIONES HABITAC. EN RÍO PIEDRAS</t>
  </si>
  <si>
    <t>161003070101</t>
  </si>
  <si>
    <t>CONSTRUCCIÓN DE SOLUCIONES HABITAC. EN RIVADAVIA BANDA</t>
  </si>
  <si>
    <t>161003070201</t>
  </si>
  <si>
    <t>161003070301</t>
  </si>
  <si>
    <t>CONSTRUCCIÓN DE SOLUCIONES HABITAC. EN ROSARIO DE LA FRA</t>
  </si>
  <si>
    <t>161003070401</t>
  </si>
  <si>
    <t>CONSTRUCCIÓN DE SOLUCIONES HABITAC. EN ROSARIO DE LERMA</t>
  </si>
  <si>
    <t>161003070501</t>
  </si>
  <si>
    <t>CONSTRUCCIÓN DE SOLUCIONES HABITAC. EN SALTA</t>
  </si>
  <si>
    <t>161003070601</t>
  </si>
  <si>
    <t>CONSTRUCCIÓN DE SOLUCIONES HABITAC. EN SAN ANTONIO DE LBRES</t>
  </si>
  <si>
    <t>161003070701</t>
  </si>
  <si>
    <t>CONSTRUCCIÓN DE SOLUCIONES HABITAC. EN SAN CARLOS</t>
  </si>
  <si>
    <t>161003070801</t>
  </si>
  <si>
    <t>CONSTRUCCIÓN DE SOLUCIONES HABITAC. EN SAN JOSÉ DE METÁ</t>
  </si>
  <si>
    <t>161003070901</t>
  </si>
  <si>
    <t>CONSTRUCCIÓN DE SOLUCIONES HABITAC. EN SAN LORENZO</t>
  </si>
  <si>
    <t>161003071001</t>
  </si>
  <si>
    <t>CONSTRUCCIÓN DE SOLUCIONES HABITAC. EN SAN RAMÓN DE LA ORÁN</t>
  </si>
  <si>
    <t>161003071101</t>
  </si>
  <si>
    <t>CONSTRUCCIÓN DE SOLUCIONES HABITAC. EN SANTA VICTORIA E</t>
  </si>
  <si>
    <t>161003071201</t>
  </si>
  <si>
    <t>CONSTRUCCIÓN DE SOLUCIONES HABITAC. EN SECLANTÁS</t>
  </si>
  <si>
    <t>161003071301</t>
  </si>
  <si>
    <t>CONSTRUCCIÓN DE SOLUCIONES HABITAC. EN TOLAR GRANDE</t>
  </si>
  <si>
    <t>161003071401</t>
  </si>
  <si>
    <t>CONSTRUCCIÓN DE SOLUCIONES HABITAC. EN URUNDEL</t>
  </si>
  <si>
    <t>161003071501</t>
  </si>
  <si>
    <t>CONSTRUCCIÓN DE SOLUCIONES HABITAC. EN VAQUEROS</t>
  </si>
  <si>
    <t>161004009401</t>
  </si>
  <si>
    <t>CONSTRUCCIÓN DE ESTRUCT. METAL. PARA TANQUES DE AGUA ENON TRES PARAISOS Y MISION PERE</t>
  </si>
  <si>
    <t>522007000402</t>
  </si>
  <si>
    <t>551009000702</t>
  </si>
  <si>
    <t>OBRA PUESTA EN VALOR DIQUE CABRA CORRAL - CAMPING EL PRO - CONSTR. MURO DE GAVION</t>
  </si>
  <si>
    <t>551009000703</t>
  </si>
  <si>
    <t>OBRA PUESTA EN VALOR DIQUE CABRA CORRAL - CAMPING EL PRO - SALTA - 2ª ETAPA</t>
  </si>
  <si>
    <t>551009001202</t>
  </si>
  <si>
    <t>OBRA ELECTRIFICACION Y PROVISION DE SERVICIO ELECTRICO DUCTORES DE R. DE LA FRONTERA</t>
  </si>
  <si>
    <t>551009001302</t>
  </si>
  <si>
    <t>OBRA TENDIDO LINEA DE MEDIA TENSIÓN ROSARIO DE LA FRONTEL TALA</t>
  </si>
  <si>
    <t>551009001303</t>
  </si>
  <si>
    <t>PROYECTOS EJECUT. LINEAS DE MEDIA TENSION: R. DE LA FRO- EL TALA Y TARTAGAL - TONONO</t>
  </si>
  <si>
    <t>551009001402</t>
  </si>
  <si>
    <t>OBRA TENDIDO LINEA DE MEDIA TENSIÓN TARTAGAL - TONONO</t>
  </si>
  <si>
    <t>551009001601</t>
  </si>
  <si>
    <t>PROYECTOS EJECUT. ELECTRIFICACIÓN DE LA PUNA EN MEDIA TN : TR. PARQUE SOLAR ALTIPLAN</t>
  </si>
  <si>
    <t>551009001701</t>
  </si>
  <si>
    <t>PROYECTO EJECUTIVO OPTIMIZACIÓN DE LOS RECURSOS HÍDRICOA MUNICIPIO SAN CARLOS</t>
  </si>
  <si>
    <t>551009001801</t>
  </si>
  <si>
    <t>PROYECTO EJECUTIVO CENTRO DE MEDICINA NUCLEAR</t>
  </si>
  <si>
    <t>552002000102</t>
  </si>
  <si>
    <t>OBRAS DE REFUNCIONALIZACION PUESTOS DE CONTROL</t>
  </si>
  <si>
    <t>552002000402</t>
  </si>
  <si>
    <t>OBRAS VARIAS CONVENIO MUNICIPIOS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</si>
</sst>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 &quot;$&quot;\ * #,##0.00_ ;_ &quot;$&quot;\ * \-#,##0.00_ ;_ &quot;$&quot;\ * &quot;-&quot;??_ ;_ @_ "/>
    <numFmt numFmtId="165" formatCode="dd/mm/\y\y\y\y;@"/>
    <numFmt numFmtId="166" formatCode="[$-2C0A]d&quot; de &quot;mmmm&quot; de &quot;\y\y\y\y;@"/>
    <numFmt numFmtId="167" formatCode="[$-2]\ #,##0.00_);[Black]&quot;$&quot;\ \([$-2]\ #,##0.00\)"/>
    <numFmt numFmtId="168" formatCode="&quot;$&quot;\ #,##0.00"/>
    <numFmt numFmtId="169" formatCode="dd\-mm\-yy;@"/>
    <numFmt numFmtId="170" formatCode="&quot;$&quot;#,##0.00"/>
  </numFmts>
  <fonts count="2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u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0"/>
      <color indexed="9"/>
      <name val="Arial"/>
      <family val="2"/>
    </font>
    <font>
      <sz val="10"/>
      <color indexed="9"/>
      <name val="Arial"/>
      <family val="2"/>
    </font>
    <font>
      <b/>
      <u/>
      <sz val="12"/>
      <name val="Arial"/>
      <family val="2"/>
    </font>
    <font>
      <sz val="12"/>
      <color indexed="9"/>
      <name val="Times New Roman"/>
      <family val="1"/>
    </font>
    <font>
      <u/>
      <sz val="10"/>
      <name val="Arial"/>
      <family val="2"/>
    </font>
    <font>
      <b/>
      <u/>
      <sz val="10"/>
      <name val="Arial"/>
      <family val="2"/>
    </font>
    <font>
      <sz val="8"/>
      <color indexed="81"/>
      <name val="Tahoma"/>
      <family val="2"/>
    </font>
    <font>
      <b/>
      <sz val="12"/>
      <color indexed="81"/>
      <name val="Tahoma"/>
      <family val="2"/>
    </font>
    <font>
      <b/>
      <sz val="11"/>
      <color indexed="81"/>
      <name val="Tahoma"/>
      <family val="2"/>
    </font>
    <font>
      <b/>
      <sz val="8"/>
      <color indexed="81"/>
      <name val="Tahoma"/>
      <family val="2"/>
    </font>
    <font>
      <b/>
      <sz val="10"/>
      <color indexed="81"/>
      <name val="Tahoma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1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/>
  </cellStyleXfs>
  <cellXfs count="247">
    <xf numFmtId="0" fontId="0" fillId="0" borderId="0" xfId="0"/>
    <xf numFmtId="14" fontId="0" fillId="0" borderId="0" xfId="0" applyNumberFormat="1" applyProtection="1"/>
    <xf numFmtId="0" fontId="6" fillId="0" borderId="0" xfId="0" applyFont="1" applyBorder="1" applyAlignment="1" applyProtection="1"/>
    <xf numFmtId="166" fontId="0" fillId="0" borderId="0" xfId="0" applyNumberFormat="1" applyProtection="1"/>
    <xf numFmtId="0" fontId="0" fillId="0" borderId="0" xfId="0" applyProtection="1"/>
    <xf numFmtId="49" fontId="0" fillId="0" borderId="0" xfId="0" applyNumberFormat="1" applyProtection="1"/>
    <xf numFmtId="17" fontId="0" fillId="0" borderId="0" xfId="0" applyNumberFormat="1" applyProtection="1"/>
    <xf numFmtId="22" fontId="0" fillId="0" borderId="0" xfId="0" applyNumberFormat="1" applyProtection="1"/>
    <xf numFmtId="0" fontId="0" fillId="0" borderId="0" xfId="0" applyNumberFormat="1" applyProtection="1"/>
    <xf numFmtId="165" fontId="0" fillId="0" borderId="0" xfId="0" applyNumberFormat="1" applyProtection="1"/>
    <xf numFmtId="0" fontId="9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4" fontId="0" fillId="0" borderId="0" xfId="0" applyNumberFormat="1" applyProtection="1"/>
    <xf numFmtId="16" fontId="0" fillId="0" borderId="0" xfId="0" applyNumberFormat="1" applyProtection="1"/>
    <xf numFmtId="164" fontId="0" fillId="0" borderId="0" xfId="1" applyFont="1" applyProtection="1"/>
    <xf numFmtId="0" fontId="2" fillId="0" borderId="1" xfId="0" applyFont="1" applyBorder="1" applyProtection="1"/>
    <xf numFmtId="4" fontId="2" fillId="0" borderId="1" xfId="0" applyNumberFormat="1" applyFont="1" applyBorder="1" applyProtection="1"/>
    <xf numFmtId="0" fontId="2" fillId="0" borderId="2" xfId="0" applyFont="1" applyBorder="1" applyProtection="1"/>
    <xf numFmtId="0" fontId="2" fillId="0" borderId="3" xfId="0" applyFont="1" applyBorder="1" applyProtection="1"/>
    <xf numFmtId="0" fontId="3" fillId="0" borderId="0" xfId="0" applyFont="1" applyBorder="1" applyAlignment="1" applyProtection="1">
      <alignment horizontal="center"/>
    </xf>
    <xf numFmtId="0" fontId="2" fillId="0" borderId="4" xfId="0" applyFont="1" applyBorder="1" applyProtection="1"/>
    <xf numFmtId="0" fontId="3" fillId="0" borderId="0" xfId="0" applyFont="1" applyBorder="1" applyAlignment="1" applyProtection="1"/>
    <xf numFmtId="0" fontId="2" fillId="0" borderId="0" xfId="0" applyFont="1" applyBorder="1" applyProtection="1"/>
    <xf numFmtId="4" fontId="2" fillId="0" borderId="0" xfId="0" applyNumberFormat="1" applyFont="1" applyBorder="1" applyProtection="1"/>
    <xf numFmtId="0" fontId="4" fillId="0" borderId="0" xfId="0" applyFont="1" applyBorder="1" applyProtection="1"/>
    <xf numFmtId="0" fontId="2" fillId="0" borderId="0" xfId="0" applyFont="1" applyBorder="1" applyAlignment="1" applyProtection="1">
      <alignment horizontal="left"/>
    </xf>
    <xf numFmtId="1" fontId="2" fillId="0" borderId="0" xfId="0" applyNumberFormat="1" applyFont="1" applyBorder="1" applyAlignment="1" applyProtection="1">
      <alignment horizontal="left"/>
    </xf>
    <xf numFmtId="0" fontId="2" fillId="0" borderId="0" xfId="0" applyFont="1" applyBorder="1" applyAlignment="1" applyProtection="1"/>
    <xf numFmtId="0" fontId="5" fillId="0" borderId="0" xfId="0" applyFont="1" applyBorder="1" applyProtection="1"/>
    <xf numFmtId="0" fontId="4" fillId="0" borderId="0" xfId="0" applyFont="1" applyBorder="1" applyAlignment="1" applyProtection="1">
      <alignment horizontal="justify" vertical="top" wrapText="1"/>
    </xf>
    <xf numFmtId="0" fontId="2" fillId="0" borderId="0" xfId="0" applyFont="1" applyBorder="1" applyAlignment="1" applyProtection="1">
      <alignment horizontal="justify" vertical="top" wrapText="1"/>
    </xf>
    <xf numFmtId="16" fontId="4" fillId="0" borderId="0" xfId="0" applyNumberFormat="1" applyFont="1" applyBorder="1" applyAlignment="1" applyProtection="1">
      <alignment horizontal="left"/>
    </xf>
    <xf numFmtId="0" fontId="2" fillId="0" borderId="0" xfId="0" quotePrefix="1" applyFont="1" applyBorder="1" applyProtection="1"/>
    <xf numFmtId="0" fontId="2" fillId="0" borderId="0" xfId="0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left" vertical="center"/>
    </xf>
    <xf numFmtId="0" fontId="0" fillId="0" borderId="0" xfId="0" applyBorder="1" applyProtection="1"/>
    <xf numFmtId="167" fontId="4" fillId="0" borderId="0" xfId="0" applyNumberFormat="1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Protection="1"/>
    <xf numFmtId="0" fontId="2" fillId="0" borderId="5" xfId="0" applyFont="1" applyBorder="1" applyProtection="1"/>
    <xf numFmtId="0" fontId="2" fillId="0" borderId="6" xfId="0" applyFont="1" applyBorder="1" applyProtection="1"/>
    <xf numFmtId="0" fontId="2" fillId="0" borderId="6" xfId="0" applyFont="1" applyBorder="1" applyAlignment="1" applyProtection="1">
      <alignment horizontal="center"/>
    </xf>
    <xf numFmtId="4" fontId="2" fillId="0" borderId="6" xfId="0" applyNumberFormat="1" applyFont="1" applyBorder="1" applyProtection="1"/>
    <xf numFmtId="0" fontId="2" fillId="0" borderId="7" xfId="0" applyFont="1" applyBorder="1" applyProtection="1"/>
    <xf numFmtId="4" fontId="2" fillId="0" borderId="0" xfId="0" applyNumberFormat="1" applyFont="1" applyProtection="1"/>
    <xf numFmtId="0" fontId="8" fillId="0" borderId="0" xfId="0" applyFont="1" applyProtection="1"/>
    <xf numFmtId="0" fontId="4" fillId="0" borderId="0" xfId="0" applyFont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justify" vertical="center" wrapText="1"/>
    </xf>
    <xf numFmtId="2" fontId="8" fillId="0" borderId="0" xfId="0" applyNumberFormat="1" applyFont="1" applyProtection="1"/>
    <xf numFmtId="0" fontId="10" fillId="0" borderId="0" xfId="0" applyFont="1" applyProtection="1"/>
    <xf numFmtId="0" fontId="7" fillId="0" borderId="0" xfId="0" applyFont="1" applyProtection="1"/>
    <xf numFmtId="0" fontId="7" fillId="0" borderId="6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center"/>
    </xf>
    <xf numFmtId="4" fontId="2" fillId="0" borderId="0" xfId="0" applyNumberFormat="1" applyFont="1" applyBorder="1" applyAlignment="1" applyProtection="1">
      <alignment horizontal="center"/>
    </xf>
    <xf numFmtId="0" fontId="4" fillId="0" borderId="0" xfId="0" applyFont="1" applyBorder="1" applyAlignment="1" applyProtection="1"/>
    <xf numFmtId="0" fontId="2" fillId="0" borderId="3" xfId="0" applyNumberFormat="1" applyFont="1" applyBorder="1" applyAlignment="1" applyProtection="1">
      <alignment vertical="center"/>
    </xf>
    <xf numFmtId="0" fontId="2" fillId="0" borderId="0" xfId="0" applyNumberFormat="1" applyFont="1" applyBorder="1" applyAlignment="1" applyProtection="1">
      <alignment vertical="center"/>
    </xf>
    <xf numFmtId="0" fontId="2" fillId="0" borderId="4" xfId="0" applyNumberFormat="1" applyFont="1" applyBorder="1" applyAlignment="1" applyProtection="1">
      <alignment vertical="center"/>
    </xf>
    <xf numFmtId="0" fontId="8" fillId="0" borderId="0" xfId="0" applyNumberFormat="1" applyFont="1" applyAlignment="1" applyProtection="1">
      <alignment vertical="center"/>
    </xf>
    <xf numFmtId="0" fontId="0" fillId="0" borderId="0" xfId="0" applyNumberFormat="1" applyAlignment="1" applyProtection="1">
      <alignment vertical="center"/>
    </xf>
    <xf numFmtId="0" fontId="2" fillId="0" borderId="8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vertical="center" wrapText="1"/>
    </xf>
    <xf numFmtId="4" fontId="2" fillId="0" borderId="0" xfId="0" applyNumberFormat="1" applyFont="1" applyBorder="1" applyAlignment="1" applyProtection="1"/>
    <xf numFmtId="9" fontId="2" fillId="0" borderId="0" xfId="2" applyFont="1" applyBorder="1" applyAlignment="1" applyProtection="1">
      <alignment horizontal="left"/>
    </xf>
    <xf numFmtId="9" fontId="2" fillId="0" borderId="0" xfId="2" applyFont="1" applyBorder="1" applyAlignment="1" applyProtection="1"/>
    <xf numFmtId="4" fontId="2" fillId="0" borderId="8" xfId="0" applyNumberFormat="1" applyFont="1" applyBorder="1" applyAlignment="1" applyProtection="1"/>
    <xf numFmtId="168" fontId="4" fillId="0" borderId="9" xfId="0" applyNumberFormat="1" applyFont="1" applyBorder="1" applyAlignment="1" applyProtection="1">
      <alignment vertical="center"/>
    </xf>
    <xf numFmtId="4" fontId="2" fillId="0" borderId="0" xfId="0" applyNumberFormat="1" applyFont="1" applyBorder="1" applyAlignment="1" applyProtection="1">
      <alignment horizontal="left"/>
    </xf>
    <xf numFmtId="0" fontId="2" fillId="0" borderId="4" xfId="0" applyFont="1" applyBorder="1" applyAlignment="1" applyProtection="1">
      <alignment horizontal="center"/>
    </xf>
    <xf numFmtId="0" fontId="2" fillId="2" borderId="8" xfId="0" applyFont="1" applyFill="1" applyBorder="1" applyAlignment="1" applyProtection="1">
      <alignment horizontal="center"/>
      <protection locked="0"/>
    </xf>
    <xf numFmtId="4" fontId="2" fillId="2" borderId="8" xfId="0" applyNumberFormat="1" applyFont="1" applyFill="1" applyBorder="1" applyAlignment="1" applyProtection="1">
      <protection locked="0"/>
    </xf>
    <xf numFmtId="10" fontId="2" fillId="0" borderId="0" xfId="2" applyNumberFormat="1" applyFont="1" applyBorder="1" applyAlignment="1" applyProtection="1">
      <alignment horizontal="left"/>
    </xf>
    <xf numFmtId="0" fontId="2" fillId="0" borderId="10" xfId="0" applyFont="1" applyBorder="1" applyAlignment="1" applyProtection="1"/>
    <xf numFmtId="0" fontId="2" fillId="0" borderId="11" xfId="0" applyFont="1" applyBorder="1" applyAlignment="1" applyProtection="1"/>
    <xf numFmtId="0" fontId="4" fillId="0" borderId="0" xfId="0" applyFont="1" applyBorder="1" applyAlignment="1" applyProtection="1">
      <alignment horizontal="center"/>
    </xf>
    <xf numFmtId="170" fontId="2" fillId="2" borderId="8" xfId="0" applyNumberFormat="1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</xf>
    <xf numFmtId="0" fontId="2" fillId="0" borderId="3" xfId="0" applyFont="1" applyBorder="1" applyAlignment="1" applyProtection="1"/>
    <xf numFmtId="0" fontId="2" fillId="0" borderId="8" xfId="0" applyFont="1" applyBorder="1" applyAlignment="1" applyProtection="1"/>
    <xf numFmtId="4" fontId="4" fillId="0" borderId="0" xfId="0" applyNumberFormat="1" applyFont="1" applyBorder="1" applyAlignment="1" applyProtection="1">
      <alignment horizontal="right"/>
    </xf>
    <xf numFmtId="0" fontId="2" fillId="0" borderId="0" xfId="0" applyFont="1" applyFill="1" applyBorder="1" applyAlignment="1" applyProtection="1"/>
    <xf numFmtId="4" fontId="2" fillId="0" borderId="0" xfId="0" applyNumberFormat="1" applyFont="1" applyFill="1" applyBorder="1" applyAlignment="1" applyProtection="1"/>
    <xf numFmtId="0" fontId="2" fillId="0" borderId="12" xfId="0" applyNumberFormat="1" applyFont="1" applyBorder="1" applyAlignment="1" applyProtection="1">
      <alignment vertical="center"/>
    </xf>
    <xf numFmtId="0" fontId="11" fillId="0" borderId="13" xfId="0" applyNumberFormat="1" applyFont="1" applyBorder="1" applyAlignment="1" applyProtection="1">
      <alignment vertical="center"/>
    </xf>
    <xf numFmtId="0" fontId="11" fillId="0" borderId="13" xfId="0" applyNumberFormat="1" applyFont="1" applyBorder="1" applyAlignment="1" applyProtection="1">
      <alignment horizontal="center" vertical="center"/>
    </xf>
    <xf numFmtId="0" fontId="2" fillId="0" borderId="14" xfId="0" applyNumberFormat="1" applyFont="1" applyBorder="1" applyAlignment="1" applyProtection="1">
      <alignment vertical="center"/>
    </xf>
    <xf numFmtId="0" fontId="2" fillId="0" borderId="15" xfId="0" applyFont="1" applyBorder="1" applyProtection="1"/>
    <xf numFmtId="4" fontId="2" fillId="0" borderId="16" xfId="0" applyNumberFormat="1" applyFont="1" applyBorder="1" applyProtection="1"/>
    <xf numFmtId="4" fontId="0" fillId="0" borderId="16" xfId="0" applyNumberFormat="1" applyBorder="1" applyProtection="1"/>
    <xf numFmtId="0" fontId="4" fillId="0" borderId="15" xfId="0" applyFont="1" applyBorder="1" applyAlignment="1" applyProtection="1">
      <alignment vertical="center"/>
    </xf>
    <xf numFmtId="167" fontId="4" fillId="0" borderId="16" xfId="0" applyNumberFormat="1" applyFont="1" applyBorder="1" applyAlignment="1" applyProtection="1">
      <alignment horizontal="right" vertical="center"/>
    </xf>
    <xf numFmtId="0" fontId="2" fillId="0" borderId="17" xfId="0" applyFont="1" applyBorder="1" applyProtection="1"/>
    <xf numFmtId="0" fontId="2" fillId="0" borderId="10" xfId="0" applyFont="1" applyBorder="1" applyProtection="1"/>
    <xf numFmtId="0" fontId="0" fillId="0" borderId="10" xfId="0" applyBorder="1" applyProtection="1"/>
    <xf numFmtId="167" fontId="4" fillId="0" borderId="10" xfId="0" applyNumberFormat="1" applyFont="1" applyBorder="1" applyAlignment="1" applyProtection="1">
      <alignment horizontal="right" vertical="center"/>
    </xf>
    <xf numFmtId="167" fontId="4" fillId="0" borderId="18" xfId="0" applyNumberFormat="1" applyFont="1" applyBorder="1" applyAlignment="1" applyProtection="1">
      <alignment horizontal="right" vertical="center"/>
    </xf>
    <xf numFmtId="0" fontId="11" fillId="0" borderId="14" xfId="0" applyNumberFormat="1" applyFont="1" applyBorder="1" applyAlignment="1" applyProtection="1">
      <alignment horizontal="center" vertical="center"/>
    </xf>
    <xf numFmtId="0" fontId="2" fillId="0" borderId="16" xfId="0" applyFont="1" applyFill="1" applyBorder="1" applyProtection="1"/>
    <xf numFmtId="0" fontId="2" fillId="0" borderId="16" xfId="0" quotePrefix="1" applyFont="1" applyFill="1" applyBorder="1" applyProtection="1"/>
    <xf numFmtId="0" fontId="2" fillId="0" borderId="16" xfId="0" applyFont="1" applyBorder="1" applyProtection="1"/>
    <xf numFmtId="168" fontId="4" fillId="0" borderId="16" xfId="0" applyNumberFormat="1" applyFont="1" applyBorder="1" applyAlignment="1" applyProtection="1">
      <alignment vertical="center"/>
    </xf>
    <xf numFmtId="0" fontId="4" fillId="0" borderId="10" xfId="0" applyFont="1" applyBorder="1" applyAlignment="1" applyProtection="1">
      <alignment horizontal="left" vertical="center"/>
    </xf>
    <xf numFmtId="0" fontId="4" fillId="0" borderId="18" xfId="0" applyFont="1" applyBorder="1" applyAlignment="1" applyProtection="1">
      <alignment horizontal="left" vertical="center"/>
    </xf>
    <xf numFmtId="0" fontId="2" fillId="0" borderId="16" xfId="0" applyNumberFormat="1" applyFont="1" applyBorder="1" applyAlignment="1" applyProtection="1">
      <alignment vertical="center"/>
    </xf>
    <xf numFmtId="0" fontId="2" fillId="0" borderId="15" xfId="0" quotePrefix="1" applyFont="1" applyBorder="1" applyProtection="1"/>
    <xf numFmtId="0" fontId="4" fillId="0" borderId="15" xfId="0" applyFont="1" applyBorder="1" applyAlignment="1" applyProtection="1">
      <alignment horizontal="left" vertical="center"/>
    </xf>
    <xf numFmtId="0" fontId="4" fillId="0" borderId="17" xfId="0" applyFont="1" applyBorder="1" applyAlignment="1" applyProtection="1">
      <alignment horizontal="left" vertical="center"/>
    </xf>
    <xf numFmtId="0" fontId="2" fillId="0" borderId="16" xfId="0" quotePrefix="1" applyFont="1" applyBorder="1" applyProtection="1"/>
    <xf numFmtId="0" fontId="12" fillId="0" borderId="0" xfId="0" applyFont="1" applyBorder="1" applyProtection="1"/>
    <xf numFmtId="16" fontId="12" fillId="0" borderId="0" xfId="0" applyNumberFormat="1" applyFont="1" applyBorder="1" applyAlignment="1" applyProtection="1">
      <alignment horizontal="left"/>
    </xf>
    <xf numFmtId="10" fontId="2" fillId="0" borderId="0" xfId="0" applyNumberFormat="1" applyFont="1" applyBorder="1" applyAlignment="1" applyProtection="1">
      <alignment horizontal="left"/>
    </xf>
    <xf numFmtId="4" fontId="2" fillId="0" borderId="16" xfId="0" applyNumberFormat="1" applyFont="1" applyFill="1" applyBorder="1" applyAlignment="1" applyProtection="1"/>
    <xf numFmtId="0" fontId="0" fillId="2" borderId="0" xfId="0" applyFill="1" applyAlignment="1" applyProtection="1">
      <alignment horizontal="center"/>
      <protection locked="0"/>
    </xf>
    <xf numFmtId="10" fontId="2" fillId="0" borderId="8" xfId="0" applyNumberFormat="1" applyFont="1" applyFill="1" applyBorder="1" applyAlignment="1" applyProtection="1">
      <alignment horizontal="center"/>
    </xf>
    <xf numFmtId="4" fontId="4" fillId="0" borderId="0" xfId="0" applyNumberFormat="1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168" fontId="4" fillId="0" borderId="0" xfId="0" applyNumberFormat="1" applyFont="1" applyBorder="1" applyAlignment="1" applyProtection="1">
      <alignment vertical="center"/>
    </xf>
    <xf numFmtId="4" fontId="2" fillId="0" borderId="8" xfId="0" applyNumberFormat="1" applyFont="1" applyFill="1" applyBorder="1" applyAlignment="1" applyProtection="1"/>
    <xf numFmtId="10" fontId="18" fillId="0" borderId="0" xfId="2" applyNumberFormat="1" applyFont="1" applyFill="1" applyBorder="1" applyAlignment="1" applyProtection="1">
      <alignment horizontal="left"/>
    </xf>
    <xf numFmtId="0" fontId="18" fillId="0" borderId="0" xfId="0" applyFont="1" applyFill="1" applyBorder="1" applyAlignment="1" applyProtection="1"/>
    <xf numFmtId="4" fontId="2" fillId="0" borderId="1" xfId="0" applyNumberFormat="1" applyFont="1" applyFill="1" applyBorder="1" applyProtection="1"/>
    <xf numFmtId="0" fontId="3" fillId="0" borderId="0" xfId="0" applyFont="1" applyFill="1" applyBorder="1" applyAlignment="1" applyProtection="1">
      <alignment horizontal="center"/>
    </xf>
    <xf numFmtId="4" fontId="2" fillId="0" borderId="0" xfId="0" applyNumberFormat="1" applyFont="1" applyFill="1" applyBorder="1" applyProtection="1"/>
    <xf numFmtId="0" fontId="2" fillId="0" borderId="0" xfId="0" applyFont="1" applyFill="1" applyBorder="1" applyProtection="1"/>
    <xf numFmtId="4" fontId="2" fillId="0" borderId="0" xfId="0" applyNumberFormat="1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0" fillId="0" borderId="0" xfId="0" applyFill="1" applyProtection="1"/>
    <xf numFmtId="0" fontId="2" fillId="0" borderId="0" xfId="0" applyFont="1" applyFill="1" applyBorder="1" applyAlignment="1" applyProtection="1">
      <alignment vertical="center" wrapText="1"/>
    </xf>
    <xf numFmtId="4" fontId="4" fillId="0" borderId="0" xfId="0" applyNumberFormat="1" applyFont="1" applyFill="1" applyBorder="1" applyAlignment="1" applyProtection="1">
      <alignment horizontal="right"/>
    </xf>
    <xf numFmtId="0" fontId="11" fillId="0" borderId="13" xfId="0" applyNumberFormat="1" applyFont="1" applyFill="1" applyBorder="1" applyAlignment="1" applyProtection="1">
      <alignment horizontal="center" vertical="center"/>
    </xf>
    <xf numFmtId="168" fontId="4" fillId="0" borderId="0" xfId="0" applyNumberFormat="1" applyFont="1" applyFill="1" applyBorder="1" applyAlignment="1" applyProtection="1">
      <alignment vertical="center"/>
    </xf>
    <xf numFmtId="167" fontId="4" fillId="0" borderId="10" xfId="0" applyNumberFormat="1" applyFont="1" applyFill="1" applyBorder="1" applyAlignment="1" applyProtection="1">
      <alignment horizontal="right" vertical="center"/>
    </xf>
    <xf numFmtId="167" fontId="4" fillId="0" borderId="0" xfId="0" applyNumberFormat="1" applyFont="1" applyFill="1" applyBorder="1" applyAlignment="1" applyProtection="1">
      <alignment horizontal="right" vertical="center"/>
    </xf>
    <xf numFmtId="4" fontId="2" fillId="0" borderId="6" xfId="0" applyNumberFormat="1" applyFont="1" applyFill="1" applyBorder="1" applyProtection="1"/>
    <xf numFmtId="4" fontId="2" fillId="0" borderId="0" xfId="0" applyNumberFormat="1" applyFont="1" applyFill="1" applyProtection="1"/>
    <xf numFmtId="0" fontId="2" fillId="0" borderId="19" xfId="0" applyFont="1" applyBorder="1" applyAlignment="1" applyProtection="1"/>
    <xf numFmtId="0" fontId="2" fillId="0" borderId="1" xfId="0" applyFont="1" applyFill="1" applyBorder="1" applyAlignment="1" applyProtection="1"/>
    <xf numFmtId="0" fontId="2" fillId="0" borderId="1" xfId="0" applyFont="1" applyBorder="1" applyAlignment="1" applyProtection="1"/>
    <xf numFmtId="0" fontId="2" fillId="0" borderId="2" xfId="0" applyFont="1" applyFill="1" applyBorder="1" applyAlignment="1" applyProtection="1"/>
    <xf numFmtId="10" fontId="18" fillId="0" borderId="3" xfId="2" applyNumberFormat="1" applyFont="1" applyFill="1" applyBorder="1" applyAlignment="1" applyProtection="1">
      <alignment horizontal="left"/>
    </xf>
    <xf numFmtId="10" fontId="4" fillId="0" borderId="4" xfId="2" applyNumberFormat="1" applyFont="1" applyFill="1" applyBorder="1" applyAlignment="1" applyProtection="1">
      <alignment horizontal="center"/>
    </xf>
    <xf numFmtId="0" fontId="18" fillId="0" borderId="3" xfId="0" applyFont="1" applyFill="1" applyBorder="1" applyAlignment="1" applyProtection="1"/>
    <xf numFmtId="0" fontId="4" fillId="0" borderId="4" xfId="0" applyFont="1" applyFill="1" applyBorder="1" applyAlignment="1" applyProtection="1">
      <alignment horizontal="center"/>
    </xf>
    <xf numFmtId="4" fontId="4" fillId="0" borderId="4" xfId="0" applyNumberFormat="1" applyFont="1" applyFill="1" applyBorder="1" applyAlignment="1" applyProtection="1">
      <alignment horizontal="center"/>
    </xf>
    <xf numFmtId="10" fontId="18" fillId="0" borderId="5" xfId="2" applyNumberFormat="1" applyFont="1" applyFill="1" applyBorder="1" applyAlignment="1" applyProtection="1">
      <alignment horizontal="left"/>
    </xf>
    <xf numFmtId="4" fontId="4" fillId="0" borderId="6" xfId="0" applyNumberFormat="1" applyFont="1" applyFill="1" applyBorder="1" applyAlignment="1" applyProtection="1">
      <alignment horizontal="center"/>
    </xf>
    <xf numFmtId="4" fontId="2" fillId="0" borderId="6" xfId="0" applyNumberFormat="1" applyFont="1" applyBorder="1" applyAlignment="1" applyProtection="1"/>
    <xf numFmtId="4" fontId="2" fillId="0" borderId="6" xfId="0" applyNumberFormat="1" applyFont="1" applyFill="1" applyBorder="1" applyAlignment="1" applyProtection="1"/>
    <xf numFmtId="4" fontId="2" fillId="0" borderId="7" xfId="0" applyNumberFormat="1" applyFont="1" applyFill="1" applyBorder="1" applyAlignment="1" applyProtection="1"/>
    <xf numFmtId="0" fontId="2" fillId="0" borderId="15" xfId="0" applyFont="1" applyBorder="1" applyAlignment="1" applyProtection="1">
      <alignment horizontal="right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2" fillId="0" borderId="15" xfId="0" quotePrefix="1" applyFont="1" applyBorder="1" applyAlignment="1" applyProtection="1">
      <alignment horizontal="right"/>
    </xf>
    <xf numFmtId="4" fontId="18" fillId="0" borderId="0" xfId="0" applyNumberFormat="1" applyFont="1" applyFill="1" applyBorder="1" applyAlignment="1" applyProtection="1"/>
    <xf numFmtId="170" fontId="2" fillId="0" borderId="0" xfId="0" applyNumberFormat="1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left"/>
    </xf>
    <xf numFmtId="49" fontId="4" fillId="0" borderId="0" xfId="0" applyNumberFormat="1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justify" vertical="center" wrapText="1"/>
    </xf>
    <xf numFmtId="10" fontId="4" fillId="0" borderId="8" xfId="2" applyNumberFormat="1" applyFont="1" applyFill="1" applyBorder="1" applyAlignment="1" applyProtection="1">
      <alignment horizontal="center"/>
    </xf>
    <xf numFmtId="170" fontId="2" fillId="0" borderId="0" xfId="0" applyNumberFormat="1" applyFont="1" applyFill="1" applyBorder="1" applyAlignment="1" applyProtection="1">
      <alignment horizontal="center"/>
      <protection locked="0"/>
    </xf>
    <xf numFmtId="170" fontId="2" fillId="0" borderId="13" xfId="0" applyNumberFormat="1" applyFont="1" applyFill="1" applyBorder="1" applyAlignment="1" applyProtection="1">
      <alignment horizontal="center"/>
      <protection locked="0"/>
    </xf>
    <xf numFmtId="0" fontId="2" fillId="0" borderId="3" xfId="0" applyFont="1" applyFill="1" applyBorder="1" applyProtection="1"/>
    <xf numFmtId="169" fontId="2" fillId="0" borderId="0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 vertical="top" wrapText="1"/>
    </xf>
    <xf numFmtId="0" fontId="2" fillId="0" borderId="4" xfId="0" applyFont="1" applyFill="1" applyBorder="1" applyProtection="1"/>
    <xf numFmtId="0" fontId="8" fillId="0" borderId="0" xfId="0" applyFont="1" applyFill="1" applyProtection="1"/>
    <xf numFmtId="9" fontId="2" fillId="0" borderId="0" xfId="2" applyFont="1" applyFill="1" applyBorder="1" applyAlignment="1" applyProtection="1"/>
    <xf numFmtId="0" fontId="4" fillId="0" borderId="0" xfId="0" applyFont="1" applyFill="1" applyBorder="1" applyAlignment="1" applyProtection="1">
      <alignment horizontal="justify" vertical="top" wrapText="1"/>
    </xf>
    <xf numFmtId="170" fontId="2" fillId="0" borderId="10" xfId="0" applyNumberFormat="1" applyFont="1" applyFill="1" applyBorder="1" applyAlignment="1" applyProtection="1">
      <alignment horizontal="center"/>
      <protection locked="0"/>
    </xf>
    <xf numFmtId="169" fontId="2" fillId="0" borderId="10" xfId="0" applyNumberFormat="1" applyFont="1" applyFill="1" applyBorder="1" applyAlignment="1" applyProtection="1">
      <alignment horizontal="center"/>
      <protection locked="0"/>
    </xf>
    <xf numFmtId="0" fontId="19" fillId="0" borderId="0" xfId="0" applyFont="1" applyBorder="1" applyAlignment="1" applyProtection="1"/>
    <xf numFmtId="0" fontId="4" fillId="0" borderId="0" xfId="0" applyFont="1" applyBorder="1" applyAlignment="1" applyProtection="1">
      <alignment horizontal="right"/>
    </xf>
    <xf numFmtId="49" fontId="4" fillId="0" borderId="0" xfId="0" applyNumberFormat="1" applyFont="1" applyBorder="1" applyAlignment="1" applyProtection="1">
      <alignment horizontal="center"/>
    </xf>
    <xf numFmtId="4" fontId="4" fillId="2" borderId="8" xfId="0" applyNumberFormat="1" applyFont="1" applyFill="1" applyBorder="1" applyAlignment="1" applyProtection="1">
      <protection locked="0"/>
    </xf>
    <xf numFmtId="0" fontId="1" fillId="3" borderId="0" xfId="0" applyFont="1" applyFill="1"/>
    <xf numFmtId="49" fontId="0" fillId="0" borderId="0" xfId="0" applyNumberFormat="1"/>
    <xf numFmtId="49" fontId="1" fillId="0" borderId="0" xfId="0" applyNumberFormat="1" applyFont="1"/>
    <xf numFmtId="0" fontId="0" fillId="0" borderId="0" xfId="0" applyFill="1"/>
    <xf numFmtId="0" fontId="1" fillId="0" borderId="0" xfId="0" applyFont="1" applyFill="1"/>
    <xf numFmtId="0" fontId="0" fillId="4" borderId="0" xfId="0" applyFill="1"/>
    <xf numFmtId="4" fontId="2" fillId="2" borderId="23" xfId="0" applyNumberFormat="1" applyFont="1" applyFill="1" applyBorder="1" applyAlignment="1" applyProtection="1">
      <protection locked="0"/>
    </xf>
    <xf numFmtId="4" fontId="2" fillId="2" borderId="24" xfId="0" applyNumberFormat="1" applyFont="1" applyFill="1" applyBorder="1" applyAlignment="1" applyProtection="1">
      <protection locked="0"/>
    </xf>
    <xf numFmtId="16" fontId="4" fillId="0" borderId="23" xfId="0" applyNumberFormat="1" applyFont="1" applyBorder="1" applyAlignment="1" applyProtection="1">
      <alignment horizontal="center" vertical="center"/>
    </xf>
    <xf numFmtId="16" fontId="4" fillId="0" borderId="11" xfId="0" applyNumberFormat="1" applyFont="1" applyBorder="1" applyAlignment="1" applyProtection="1">
      <alignment horizontal="center" vertical="center"/>
    </xf>
    <xf numFmtId="16" fontId="4" fillId="0" borderId="24" xfId="0" applyNumberFormat="1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center" vertical="center"/>
    </xf>
    <xf numFmtId="0" fontId="11" fillId="0" borderId="11" xfId="0" applyNumberFormat="1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left"/>
      <protection locked="0"/>
    </xf>
    <xf numFmtId="0" fontId="2" fillId="0" borderId="15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2" fillId="0" borderId="4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justify" vertical="center"/>
    </xf>
    <xf numFmtId="0" fontId="4" fillId="0" borderId="16" xfId="0" applyFont="1" applyBorder="1" applyAlignment="1" applyProtection="1">
      <alignment horizontal="justify" vertical="center"/>
    </xf>
    <xf numFmtId="164" fontId="4" fillId="0" borderId="20" xfId="1" applyFont="1" applyBorder="1" applyAlignment="1" applyProtection="1">
      <alignment vertical="center"/>
    </xf>
    <xf numFmtId="164" fontId="4" fillId="0" borderId="22" xfId="1" applyFont="1" applyBorder="1" applyAlignment="1" applyProtection="1">
      <alignment vertical="center"/>
    </xf>
    <xf numFmtId="4" fontId="18" fillId="0" borderId="0" xfId="0" applyNumberFormat="1" applyFont="1" applyFill="1" applyBorder="1" applyAlignment="1" applyProtection="1"/>
    <xf numFmtId="0" fontId="2" fillId="0" borderId="0" xfId="0" applyFont="1" applyBorder="1" applyAlignment="1" applyProtection="1">
      <alignment horizontal="center"/>
    </xf>
    <xf numFmtId="14" fontId="2" fillId="2" borderId="23" xfId="0" applyNumberFormat="1" applyFont="1" applyFill="1" applyBorder="1" applyAlignment="1" applyProtection="1">
      <alignment horizontal="center"/>
      <protection locked="0"/>
    </xf>
    <xf numFmtId="14" fontId="2" fillId="2" borderId="24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3" fillId="0" borderId="19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4" fontId="4" fillId="0" borderId="0" xfId="0" applyNumberFormat="1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/>
    </xf>
    <xf numFmtId="169" fontId="2" fillId="2" borderId="23" xfId="0" applyNumberFormat="1" applyFont="1" applyFill="1" applyBorder="1" applyAlignment="1" applyProtection="1">
      <alignment horizontal="center"/>
      <protection locked="0"/>
    </xf>
    <xf numFmtId="169" fontId="2" fillId="2" borderId="11" xfId="0" applyNumberFormat="1" applyFont="1" applyFill="1" applyBorder="1" applyAlignment="1" applyProtection="1">
      <alignment horizontal="center"/>
      <protection locked="0"/>
    </xf>
    <xf numFmtId="169" fontId="2" fillId="2" borderId="24" xfId="0" applyNumberFormat="1" applyFont="1" applyFill="1" applyBorder="1" applyAlignment="1" applyProtection="1">
      <alignment horizontal="center"/>
      <protection locked="0"/>
    </xf>
    <xf numFmtId="14" fontId="2" fillId="2" borderId="11" xfId="0" applyNumberFormat="1" applyFont="1" applyFill="1" applyBorder="1" applyAlignment="1" applyProtection="1">
      <alignment horizontal="center"/>
      <protection locked="0"/>
    </xf>
    <xf numFmtId="170" fontId="2" fillId="2" borderId="23" xfId="0" applyNumberFormat="1" applyFont="1" applyFill="1" applyBorder="1" applyAlignment="1" applyProtection="1">
      <alignment horizontal="center"/>
      <protection locked="0"/>
    </xf>
    <xf numFmtId="170" fontId="2" fillId="2" borderId="11" xfId="0" applyNumberFormat="1" applyFont="1" applyFill="1" applyBorder="1" applyAlignment="1" applyProtection="1">
      <alignment horizontal="center"/>
      <protection locked="0"/>
    </xf>
    <xf numFmtId="170" fontId="2" fillId="2" borderId="24" xfId="0" applyNumberFormat="1" applyFont="1" applyFill="1" applyBorder="1" applyAlignment="1" applyProtection="1">
      <alignment horizontal="center"/>
      <protection locked="0"/>
    </xf>
    <xf numFmtId="49" fontId="1" fillId="2" borderId="23" xfId="0" applyNumberFormat="1" applyFont="1" applyFill="1" applyBorder="1" applyAlignment="1" applyProtection="1">
      <alignment horizontal="center"/>
      <protection locked="0"/>
    </xf>
    <xf numFmtId="49" fontId="2" fillId="2" borderId="11" xfId="0" applyNumberFormat="1" applyFont="1" applyFill="1" applyBorder="1" applyAlignment="1" applyProtection="1">
      <alignment horizontal="center"/>
      <protection locked="0"/>
    </xf>
    <xf numFmtId="49" fontId="2" fillId="2" borderId="24" xfId="0" applyNumberFormat="1" applyFont="1" applyFill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49" fontId="4" fillId="2" borderId="0" xfId="0" applyNumberFormat="1" applyFont="1" applyFill="1" applyBorder="1" applyAlignment="1" applyProtection="1">
      <alignment horizontal="left"/>
      <protection locked="0"/>
    </xf>
    <xf numFmtId="14" fontId="2" fillId="2" borderId="20" xfId="0" applyNumberFormat="1" applyFont="1" applyFill="1" applyBorder="1" applyAlignment="1" applyProtection="1">
      <alignment horizontal="left"/>
      <protection locked="0"/>
    </xf>
    <xf numFmtId="0" fontId="2" fillId="2" borderId="21" xfId="0" applyFont="1" applyFill="1" applyBorder="1" applyAlignment="1" applyProtection="1">
      <alignment horizontal="left"/>
      <protection locked="0"/>
    </xf>
    <xf numFmtId="0" fontId="2" fillId="2" borderId="22" xfId="0" applyFont="1" applyFill="1" applyBorder="1" applyAlignment="1" applyProtection="1">
      <alignment horizontal="left"/>
      <protection locked="0"/>
    </xf>
    <xf numFmtId="0" fontId="1" fillId="2" borderId="19" xfId="0" applyFont="1" applyFill="1" applyBorder="1" applyAlignment="1" applyProtection="1">
      <alignment horizontal="justify" vertical="center" wrapText="1"/>
      <protection locked="0"/>
    </xf>
    <xf numFmtId="0" fontId="2" fillId="2" borderId="1" xfId="0" applyFont="1" applyFill="1" applyBorder="1" applyAlignment="1" applyProtection="1">
      <alignment horizontal="justify" vertical="center" wrapText="1"/>
      <protection locked="0"/>
    </xf>
    <xf numFmtId="0" fontId="2" fillId="2" borderId="2" xfId="0" applyFont="1" applyFill="1" applyBorder="1" applyAlignment="1" applyProtection="1">
      <alignment horizontal="justify" vertical="center" wrapText="1"/>
      <protection locked="0"/>
    </xf>
    <xf numFmtId="0" fontId="2" fillId="2" borderId="3" xfId="0" applyFont="1" applyFill="1" applyBorder="1" applyAlignment="1" applyProtection="1">
      <alignment horizontal="justify" vertical="center" wrapText="1"/>
      <protection locked="0"/>
    </xf>
    <xf numFmtId="0" fontId="2" fillId="2" borderId="0" xfId="0" applyFont="1" applyFill="1" applyBorder="1" applyAlignment="1" applyProtection="1">
      <alignment horizontal="justify" vertical="center" wrapText="1"/>
      <protection locked="0"/>
    </xf>
    <xf numFmtId="0" fontId="2" fillId="2" borderId="4" xfId="0" applyFont="1" applyFill="1" applyBorder="1" applyAlignment="1" applyProtection="1">
      <alignment horizontal="justify" vertical="center" wrapText="1"/>
      <protection locked="0"/>
    </xf>
    <xf numFmtId="0" fontId="2" fillId="2" borderId="5" xfId="0" applyFont="1" applyFill="1" applyBorder="1" applyAlignment="1" applyProtection="1">
      <alignment horizontal="justify" vertical="center" wrapText="1"/>
      <protection locked="0"/>
    </xf>
    <xf numFmtId="0" fontId="2" fillId="2" borderId="6" xfId="0" applyFont="1" applyFill="1" applyBorder="1" applyAlignment="1" applyProtection="1">
      <alignment horizontal="justify" vertical="center" wrapText="1"/>
      <protection locked="0"/>
    </xf>
    <xf numFmtId="0" fontId="2" fillId="2" borderId="7" xfId="0" applyFont="1" applyFill="1" applyBorder="1" applyAlignment="1" applyProtection="1">
      <alignment horizontal="justify" vertical="center" wrapText="1"/>
      <protection locked="0"/>
    </xf>
    <xf numFmtId="0" fontId="3" fillId="0" borderId="0" xfId="0" applyFont="1" applyBorder="1" applyAlignment="1" applyProtection="1">
      <alignment horizontal="center"/>
    </xf>
    <xf numFmtId="14" fontId="3" fillId="0" borderId="0" xfId="0" applyNumberFormat="1" applyFont="1" applyBorder="1" applyAlignment="1" applyProtection="1">
      <alignment horizontal="center"/>
    </xf>
    <xf numFmtId="14" fontId="2" fillId="0" borderId="23" xfId="0" applyNumberFormat="1" applyFont="1" applyBorder="1" applyAlignment="1" applyProtection="1">
      <alignment horizontal="center"/>
    </xf>
    <xf numFmtId="14" fontId="2" fillId="0" borderId="24" xfId="0" applyNumberFormat="1" applyFont="1" applyBorder="1" applyAlignment="1" applyProtection="1">
      <alignment horizontal="center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</cellXfs>
  <cellStyles count="4">
    <cellStyle name="Moneda" xfId="1" builtinId="4"/>
    <cellStyle name="Normal" xfId="0" builtinId="0"/>
    <cellStyle name="Normal 21" xfId="3" xr:uid="{00000000-0005-0000-0000-000002000000}"/>
    <cellStyle name="Porcentaje" xfId="2" builtinId="5"/>
  </cellStyles>
  <dxfs count="4">
    <dxf>
      <border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75"/>
  <sheetViews>
    <sheetView tabSelected="1" view="pageBreakPreview" zoomScale="80" zoomScaleNormal="80" zoomScaleSheetLayoutView="80" workbookViewId="0">
      <selection activeCell="J6" sqref="J6:L6"/>
    </sheetView>
  </sheetViews>
  <sheetFormatPr baseColWidth="10" defaultRowHeight="12.75" x14ac:dyDescent="0.2"/>
  <cols>
    <col min="1" max="1" width="3" style="22" customWidth="1"/>
    <col min="2" max="2" width="1.7109375" style="22" customWidth="1"/>
    <col min="3" max="3" width="13.5703125" style="22" customWidth="1"/>
    <col min="4" max="4" width="4.42578125" style="22" customWidth="1"/>
    <col min="5" max="5" width="11.140625" style="22" customWidth="1"/>
    <col min="6" max="6" width="6.85546875" style="22" customWidth="1"/>
    <col min="7" max="7" width="23.42578125" style="22" customWidth="1"/>
    <col min="8" max="8" width="8.5703125" style="22" customWidth="1"/>
    <col min="9" max="9" width="4.42578125" style="38" customWidth="1"/>
    <col min="10" max="10" width="9.7109375" style="38" customWidth="1"/>
    <col min="11" max="11" width="9" style="38" customWidth="1"/>
    <col min="12" max="12" width="10" style="38" customWidth="1"/>
    <col min="13" max="13" width="1.42578125" style="38" customWidth="1"/>
    <col min="14" max="14" width="17.42578125" style="38" customWidth="1"/>
    <col min="15" max="15" width="8.28515625" style="38" customWidth="1"/>
    <col min="16" max="16" width="17.85546875" style="44" customWidth="1"/>
    <col min="17" max="17" width="1.42578125" style="134" customWidth="1"/>
    <col min="18" max="18" width="1.5703125" style="44" customWidth="1"/>
    <col min="19" max="19" width="1.28515625" style="38" customWidth="1"/>
    <col min="20" max="20" width="18.42578125" style="4" customWidth="1"/>
    <col min="21" max="21" width="11.7109375" style="4" bestFit="1" customWidth="1"/>
    <col min="22" max="28" width="11.42578125" style="4"/>
    <col min="29" max="29" width="29.5703125" style="4" bestFit="1" customWidth="1"/>
    <col min="30" max="30" width="11.42578125" style="4" customWidth="1"/>
    <col min="31" max="16384" width="11.42578125" style="4"/>
  </cols>
  <sheetData>
    <row r="1" spans="1:30" x14ac:dyDescent="0.2">
      <c r="A1" s="225"/>
      <c r="B1" s="226"/>
      <c r="C1" s="226"/>
      <c r="D1" s="52"/>
      <c r="E1" s="15"/>
      <c r="F1" s="15"/>
      <c r="G1" s="15" t="s">
        <v>74</v>
      </c>
      <c r="H1" s="15"/>
      <c r="I1" s="15"/>
      <c r="J1" s="15"/>
      <c r="K1" s="15"/>
      <c r="L1" s="15"/>
      <c r="M1" s="15"/>
      <c r="N1" s="15"/>
      <c r="O1" s="15"/>
      <c r="P1" s="16"/>
      <c r="Q1" s="120"/>
      <c r="R1" s="16"/>
      <c r="S1" s="17"/>
      <c r="AC1" s="4" t="s">
        <v>105</v>
      </c>
      <c r="AD1" s="4" t="s">
        <v>106</v>
      </c>
    </row>
    <row r="2" spans="1:30" ht="15" x14ac:dyDescent="0.25">
      <c r="A2" s="18"/>
      <c r="C2" s="241" t="s">
        <v>3536</v>
      </c>
      <c r="D2" s="241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121"/>
      <c r="R2" s="19"/>
      <c r="S2" s="20"/>
      <c r="T2" s="112">
        <v>2025</v>
      </c>
      <c r="U2" s="21"/>
      <c r="V2" s="21"/>
      <c r="W2" s="21"/>
      <c r="X2" s="21"/>
      <c r="Y2" s="21"/>
      <c r="Z2" s="21"/>
      <c r="AA2" s="21"/>
      <c r="AB2" s="21"/>
      <c r="AC2" s="21"/>
    </row>
    <row r="3" spans="1:30" ht="6.75" customHeight="1" x14ac:dyDescent="0.25">
      <c r="A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21"/>
      <c r="R3" s="19"/>
      <c r="S3" s="20"/>
      <c r="AC3" s="38"/>
      <c r="AD3" s="38" t="s">
        <v>3539</v>
      </c>
    </row>
    <row r="4" spans="1:30" ht="15" x14ac:dyDescent="0.25">
      <c r="A4" s="18"/>
      <c r="C4" s="240" t="s">
        <v>30</v>
      </c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121"/>
      <c r="R4" s="19"/>
      <c r="S4" s="20"/>
      <c r="T4" s="45"/>
      <c r="U4" s="45"/>
      <c r="AC4" t="s">
        <v>3540</v>
      </c>
      <c r="AD4" s="179" t="s">
        <v>1239</v>
      </c>
    </row>
    <row r="5" spans="1:30" x14ac:dyDescent="0.2">
      <c r="A5" s="18"/>
      <c r="I5" s="22"/>
      <c r="J5" s="22"/>
      <c r="K5" s="22"/>
      <c r="L5" s="22"/>
      <c r="M5" s="22"/>
      <c r="N5" s="22"/>
      <c r="O5" s="22"/>
      <c r="P5" s="23"/>
      <c r="Q5" s="122"/>
      <c r="R5" s="23"/>
      <c r="S5" s="20"/>
      <c r="T5" s="45"/>
      <c r="U5" s="45"/>
      <c r="AC5" t="s">
        <v>3541</v>
      </c>
      <c r="AD5" s="179" t="s">
        <v>1240</v>
      </c>
    </row>
    <row r="6" spans="1:30" x14ac:dyDescent="0.2">
      <c r="A6" s="18"/>
      <c r="C6" s="24" t="s">
        <v>76</v>
      </c>
      <c r="D6" s="24"/>
      <c r="I6" s="22"/>
      <c r="J6" s="227" t="s">
        <v>3716</v>
      </c>
      <c r="K6" s="227"/>
      <c r="L6" s="227"/>
      <c r="M6" s="160"/>
      <c r="N6" s="22"/>
      <c r="O6" s="23"/>
      <c r="P6" s="22"/>
      <c r="Q6" s="123"/>
      <c r="R6" s="22"/>
      <c r="S6" s="20"/>
      <c r="T6" s="48"/>
      <c r="U6" s="45"/>
      <c r="AC6" t="s">
        <v>3542</v>
      </c>
      <c r="AD6" s="179" t="s">
        <v>1241</v>
      </c>
    </row>
    <row r="7" spans="1:30" x14ac:dyDescent="0.2">
      <c r="A7" s="18"/>
      <c r="I7" s="22"/>
      <c r="J7" s="22"/>
      <c r="K7" s="22"/>
      <c r="L7" s="22"/>
      <c r="M7" s="22"/>
      <c r="N7" s="22"/>
      <c r="O7" s="22"/>
      <c r="P7" s="23"/>
      <c r="Q7" s="122"/>
      <c r="R7" s="23"/>
      <c r="S7" s="20"/>
      <c r="T7" s="45"/>
      <c r="U7" s="45"/>
      <c r="AC7" t="s">
        <v>3543</v>
      </c>
      <c r="AD7" s="179" t="s">
        <v>1242</v>
      </c>
    </row>
    <row r="8" spans="1:30" ht="15.75" x14ac:dyDescent="0.25">
      <c r="A8" s="18"/>
      <c r="C8" s="22" t="s">
        <v>77</v>
      </c>
      <c r="I8" s="22"/>
      <c r="J8" s="25" t="str">
        <f>VLOOKUP(J6,'Cursos de Acción'!$A$1:$C$3000,3,FALSE)</f>
        <v>JURISDICCIÓN DE EJEMPLO</v>
      </c>
      <c r="K8" s="25"/>
      <c r="L8" s="25"/>
      <c r="M8" s="25"/>
      <c r="N8" s="25"/>
      <c r="O8" s="25"/>
      <c r="P8" s="23"/>
      <c r="Q8" s="122"/>
      <c r="R8" s="23"/>
      <c r="S8" s="20"/>
      <c r="T8" s="45"/>
      <c r="U8" s="49"/>
      <c r="AC8" t="s">
        <v>3544</v>
      </c>
      <c r="AD8" s="179" t="s">
        <v>1243</v>
      </c>
    </row>
    <row r="9" spans="1:30" ht="22.5" customHeight="1" x14ac:dyDescent="0.2">
      <c r="A9" s="18"/>
      <c r="I9" s="22"/>
      <c r="J9" s="204" t="s">
        <v>16</v>
      </c>
      <c r="K9" s="204"/>
      <c r="L9" s="22"/>
      <c r="M9" s="22"/>
      <c r="N9" s="37" t="s">
        <v>31</v>
      </c>
      <c r="O9" s="22"/>
      <c r="P9" s="53" t="s">
        <v>32</v>
      </c>
      <c r="Q9" s="124"/>
      <c r="R9" s="23"/>
      <c r="S9" s="20"/>
      <c r="T9" s="45"/>
      <c r="U9" s="45"/>
      <c r="AC9" t="s">
        <v>3545</v>
      </c>
      <c r="AD9" s="179" t="s">
        <v>1244</v>
      </c>
    </row>
    <row r="10" spans="1:30" ht="15.75" customHeight="1" x14ac:dyDescent="0.2">
      <c r="A10" s="18"/>
      <c r="I10" s="22"/>
      <c r="J10" s="242" t="e">
        <f>IF(Fecha!F3&lt;10,"X","")</f>
        <v>#VALUE!</v>
      </c>
      <c r="K10" s="243"/>
      <c r="L10" s="27"/>
      <c r="M10" s="27"/>
      <c r="N10" s="60" t="e">
        <f>IF(Fecha!F3=15,"X","")</f>
        <v>#VALUE!</v>
      </c>
      <c r="O10" s="27"/>
      <c r="P10" s="60" t="e">
        <f>IF(Fecha!F3=16,"X","")</f>
        <v>#VALUE!</v>
      </c>
      <c r="Q10" s="125"/>
      <c r="R10" s="23"/>
      <c r="S10" s="20"/>
      <c r="AC10" t="s">
        <v>3546</v>
      </c>
      <c r="AD10" s="179" t="s">
        <v>1245</v>
      </c>
    </row>
    <row r="11" spans="1:30" x14ac:dyDescent="0.2">
      <c r="A11" s="18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126"/>
      <c r="R11" s="25"/>
      <c r="S11" s="20"/>
      <c r="AC11" t="s">
        <v>3547</v>
      </c>
      <c r="AD11" s="179" t="s">
        <v>1246</v>
      </c>
    </row>
    <row r="12" spans="1:30" x14ac:dyDescent="0.2">
      <c r="A12" s="18"/>
      <c r="C12" s="22" t="s">
        <v>78</v>
      </c>
      <c r="I12" s="22"/>
      <c r="J12" s="26" t="str">
        <f>VLOOKUP(J6,'Cursos de Acción'!$A$1:$B$3000,2,FALSE)</f>
        <v>OBRA DE EJEMPLO</v>
      </c>
      <c r="K12" s="27"/>
      <c r="L12" s="27"/>
      <c r="M12" s="27"/>
      <c r="N12" s="27"/>
      <c r="O12" s="27"/>
      <c r="P12" s="27"/>
      <c r="Q12" s="80"/>
      <c r="R12" s="27"/>
      <c r="S12" s="20"/>
      <c r="AC12" t="s">
        <v>3548</v>
      </c>
      <c r="AD12" s="179" t="s">
        <v>1247</v>
      </c>
    </row>
    <row r="13" spans="1:30" ht="13.5" thickBot="1" x14ac:dyDescent="0.25">
      <c r="A13" s="18"/>
      <c r="I13" s="22"/>
      <c r="J13" s="22"/>
      <c r="K13" s="22"/>
      <c r="L13" s="22"/>
      <c r="M13" s="22"/>
      <c r="N13" s="22"/>
      <c r="O13" s="22"/>
      <c r="P13" s="23"/>
      <c r="Q13" s="122"/>
      <c r="R13" s="23"/>
      <c r="S13" s="20"/>
      <c r="AC13" t="s">
        <v>3549</v>
      </c>
      <c r="AD13" s="179" t="s">
        <v>1248</v>
      </c>
    </row>
    <row r="14" spans="1:30" ht="13.5" thickBot="1" x14ac:dyDescent="0.25">
      <c r="A14" s="18"/>
      <c r="C14" s="22" t="s">
        <v>79</v>
      </c>
      <c r="I14" s="22"/>
      <c r="J14" s="228"/>
      <c r="K14" s="229"/>
      <c r="L14" s="229"/>
      <c r="M14" s="229"/>
      <c r="N14" s="229"/>
      <c r="O14" s="229"/>
      <c r="P14" s="230"/>
      <c r="Q14" s="159"/>
      <c r="R14" s="25"/>
      <c r="S14" s="20"/>
      <c r="AC14" t="s">
        <v>3550</v>
      </c>
      <c r="AD14" s="179" t="s">
        <v>1249</v>
      </c>
    </row>
    <row r="15" spans="1:30" ht="13.5" thickBot="1" x14ac:dyDescent="0.25">
      <c r="A15" s="18"/>
      <c r="C15" s="22" t="s">
        <v>0</v>
      </c>
      <c r="I15" s="22"/>
      <c r="J15" s="244"/>
      <c r="K15" s="245"/>
      <c r="L15" s="245"/>
      <c r="M15" s="245"/>
      <c r="N15" s="245"/>
      <c r="O15" s="246"/>
      <c r="P15" s="23"/>
      <c r="Q15" s="122"/>
      <c r="R15" s="23"/>
      <c r="S15" s="20"/>
      <c r="AC15" t="s">
        <v>3551</v>
      </c>
      <c r="AD15" s="179" t="s">
        <v>1250</v>
      </c>
    </row>
    <row r="16" spans="1:30" ht="12.75" customHeight="1" x14ac:dyDescent="0.2">
      <c r="A16" s="18"/>
      <c r="C16" s="22" t="s">
        <v>33</v>
      </c>
      <c r="I16" s="22"/>
      <c r="J16" s="231" t="s">
        <v>3537</v>
      </c>
      <c r="K16" s="232"/>
      <c r="L16" s="232"/>
      <c r="M16" s="232"/>
      <c r="N16" s="232"/>
      <c r="O16" s="232"/>
      <c r="P16" s="233"/>
      <c r="Q16" s="161"/>
      <c r="R16" s="47"/>
      <c r="S16" s="20"/>
      <c r="AC16" t="s">
        <v>3552</v>
      </c>
      <c r="AD16" s="179" t="s">
        <v>1251</v>
      </c>
    </row>
    <row r="17" spans="1:30" x14ac:dyDescent="0.2">
      <c r="A17" s="18"/>
      <c r="C17" s="28" t="s">
        <v>34</v>
      </c>
      <c r="D17" s="28"/>
      <c r="I17" s="22"/>
      <c r="J17" s="234"/>
      <c r="K17" s="235"/>
      <c r="L17" s="235"/>
      <c r="M17" s="235"/>
      <c r="N17" s="235"/>
      <c r="O17" s="235"/>
      <c r="P17" s="236"/>
      <c r="Q17" s="161"/>
      <c r="R17" s="47"/>
      <c r="S17" s="20"/>
      <c r="AC17" t="s">
        <v>3553</v>
      </c>
      <c r="AD17" s="179" t="s">
        <v>1252</v>
      </c>
    </row>
    <row r="18" spans="1:30" ht="13.5" thickBot="1" x14ac:dyDescent="0.25">
      <c r="A18" s="18"/>
      <c r="I18" s="22"/>
      <c r="J18" s="237"/>
      <c r="K18" s="238"/>
      <c r="L18" s="238"/>
      <c r="M18" s="238"/>
      <c r="N18" s="238"/>
      <c r="O18" s="238"/>
      <c r="P18" s="239"/>
      <c r="Q18" s="161"/>
      <c r="R18" s="47"/>
      <c r="S18" s="20"/>
      <c r="AC18" t="s">
        <v>3554</v>
      </c>
      <c r="AD18" s="179" t="s">
        <v>1253</v>
      </c>
    </row>
    <row r="19" spans="1:30" ht="12.75" customHeight="1" x14ac:dyDescent="0.2">
      <c r="A19" s="18"/>
      <c r="I19" s="22"/>
      <c r="J19" s="213" t="s">
        <v>102</v>
      </c>
      <c r="K19" s="213"/>
      <c r="L19" s="213"/>
      <c r="M19" s="213"/>
      <c r="N19" s="213"/>
      <c r="O19" s="61"/>
      <c r="P19" s="61"/>
      <c r="Q19" s="127"/>
      <c r="R19" s="47"/>
      <c r="S19" s="20"/>
      <c r="AC19" t="s">
        <v>3555</v>
      </c>
      <c r="AD19" s="179" t="s">
        <v>1254</v>
      </c>
    </row>
    <row r="20" spans="1:30" x14ac:dyDescent="0.2">
      <c r="A20" s="18"/>
      <c r="I20" s="22"/>
      <c r="J20" s="204" t="s">
        <v>36</v>
      </c>
      <c r="K20" s="204"/>
      <c r="L20" s="22"/>
      <c r="M20" s="22"/>
      <c r="N20" s="37" t="s">
        <v>37</v>
      </c>
      <c r="O20" s="22"/>
      <c r="P20" s="53" t="s">
        <v>9</v>
      </c>
      <c r="Q20" s="124"/>
      <c r="R20" s="47"/>
      <c r="S20" s="20"/>
      <c r="AC20" t="s">
        <v>3556</v>
      </c>
      <c r="AD20" s="179" t="s">
        <v>1255</v>
      </c>
    </row>
    <row r="21" spans="1:30" ht="12.75" customHeight="1" x14ac:dyDescent="0.2">
      <c r="A21" s="18"/>
      <c r="C21" s="27"/>
      <c r="D21" s="27"/>
      <c r="E21" s="27"/>
      <c r="F21" s="27"/>
      <c r="G21" s="27" t="s">
        <v>35</v>
      </c>
      <c r="H21" s="27"/>
      <c r="I21" s="27"/>
      <c r="J21" s="205"/>
      <c r="K21" s="206"/>
      <c r="L21" s="27"/>
      <c r="M21" s="27"/>
      <c r="N21" s="69"/>
      <c r="O21" s="27"/>
      <c r="P21" s="69"/>
      <c r="Q21" s="125"/>
      <c r="R21" s="46"/>
      <c r="S21" s="20"/>
      <c r="T21" s="45"/>
      <c r="U21" s="45"/>
      <c r="V21" s="45"/>
      <c r="AC21" t="s">
        <v>3557</v>
      </c>
      <c r="AD21" s="179" t="s">
        <v>1256</v>
      </c>
    </row>
    <row r="22" spans="1:30" ht="12.75" customHeight="1" x14ac:dyDescent="0.2">
      <c r="A22" s="18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80"/>
      <c r="R22" s="46"/>
      <c r="S22" s="20"/>
      <c r="T22" s="45"/>
      <c r="U22" s="45"/>
      <c r="V22" s="45"/>
      <c r="AC22" t="s">
        <v>3558</v>
      </c>
      <c r="AD22" s="179" t="s">
        <v>1257</v>
      </c>
    </row>
    <row r="23" spans="1:30" ht="12.75" customHeight="1" x14ac:dyDescent="0.2">
      <c r="A23" s="18"/>
      <c r="C23" s="27"/>
      <c r="D23" s="27"/>
      <c r="E23" s="27"/>
      <c r="F23" s="27"/>
      <c r="G23" s="27" t="s">
        <v>38</v>
      </c>
      <c r="H23" s="27"/>
      <c r="I23" s="27"/>
      <c r="J23" s="205"/>
      <c r="K23" s="206"/>
      <c r="L23" s="27"/>
      <c r="M23" s="27"/>
      <c r="N23" s="69"/>
      <c r="O23" s="27"/>
      <c r="P23" s="69"/>
      <c r="Q23" s="125"/>
      <c r="R23" s="46"/>
      <c r="S23" s="20"/>
      <c r="T23" s="45"/>
      <c r="U23" s="45"/>
      <c r="V23" s="45"/>
      <c r="AC23" t="s">
        <v>3559</v>
      </c>
      <c r="AD23" s="179" t="s">
        <v>1258</v>
      </c>
    </row>
    <row r="24" spans="1:30" ht="12.75" customHeight="1" x14ac:dyDescent="0.2">
      <c r="A24" s="18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80"/>
      <c r="R24" s="46"/>
      <c r="S24" s="20"/>
      <c r="T24" s="45"/>
      <c r="U24" s="45"/>
      <c r="V24" s="45"/>
      <c r="AC24" t="s">
        <v>3560</v>
      </c>
      <c r="AD24" s="179" t="s">
        <v>1259</v>
      </c>
    </row>
    <row r="25" spans="1:30" ht="12.75" customHeight="1" x14ac:dyDescent="0.2">
      <c r="A25" s="18"/>
      <c r="C25" s="4"/>
      <c r="D25" s="27"/>
      <c r="E25" s="27"/>
      <c r="F25" s="27"/>
      <c r="G25" s="27" t="s">
        <v>14</v>
      </c>
      <c r="H25" s="27"/>
      <c r="I25" s="27"/>
      <c r="J25" s="215"/>
      <c r="K25" s="216"/>
      <c r="L25" s="216"/>
      <c r="M25" s="216"/>
      <c r="N25" s="217"/>
      <c r="O25" s="27"/>
      <c r="P25" s="27"/>
      <c r="Q25" s="80"/>
      <c r="R25" s="46"/>
      <c r="S25" s="20"/>
      <c r="T25" s="45"/>
      <c r="U25" s="45"/>
      <c r="V25" s="45"/>
      <c r="AC25" t="s">
        <v>3561</v>
      </c>
      <c r="AD25" s="179" t="s">
        <v>1260</v>
      </c>
    </row>
    <row r="26" spans="1:30" s="126" customFormat="1" ht="12.75" customHeight="1" x14ac:dyDescent="0.2">
      <c r="A26" s="165"/>
      <c r="B26" s="123"/>
      <c r="D26" s="80"/>
      <c r="E26" s="80"/>
      <c r="F26" s="80"/>
      <c r="G26" s="80"/>
      <c r="H26" s="80"/>
      <c r="I26" s="80"/>
      <c r="J26" s="166"/>
      <c r="K26" s="166"/>
      <c r="L26" s="166"/>
      <c r="M26" s="166"/>
      <c r="N26" s="166"/>
      <c r="O26" s="80"/>
      <c r="P26" s="80"/>
      <c r="Q26" s="80"/>
      <c r="R26" s="167"/>
      <c r="S26" s="168"/>
      <c r="T26" s="169"/>
      <c r="U26" s="169"/>
      <c r="V26" s="169"/>
      <c r="AC26" t="s">
        <v>3562</v>
      </c>
      <c r="AD26" s="179" t="s">
        <v>1261</v>
      </c>
    </row>
    <row r="27" spans="1:30" ht="12.75" customHeight="1" x14ac:dyDescent="0.2">
      <c r="A27" s="18"/>
      <c r="C27" s="4"/>
      <c r="D27" s="27"/>
      <c r="E27" s="27"/>
      <c r="F27" s="27"/>
      <c r="G27" s="27" t="s">
        <v>15</v>
      </c>
      <c r="H27" s="27"/>
      <c r="I27" s="27"/>
      <c r="J27" s="205"/>
      <c r="K27" s="218"/>
      <c r="L27" s="218"/>
      <c r="M27" s="218"/>
      <c r="N27" s="206"/>
      <c r="O27" s="27"/>
      <c r="P27" s="27"/>
      <c r="Q27" s="80"/>
      <c r="R27" s="46"/>
      <c r="S27" s="20"/>
      <c r="T27" s="45"/>
      <c r="U27" s="45"/>
      <c r="V27" s="45"/>
      <c r="AC27" t="s">
        <v>3563</v>
      </c>
      <c r="AD27" s="179" t="s">
        <v>1262</v>
      </c>
    </row>
    <row r="28" spans="1:30" ht="12.75" customHeight="1" x14ac:dyDescent="0.2">
      <c r="A28" s="18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80"/>
      <c r="R28" s="46"/>
      <c r="S28" s="20"/>
      <c r="T28" s="45"/>
      <c r="U28" s="45"/>
      <c r="V28" s="45"/>
      <c r="AC28" t="s">
        <v>3564</v>
      </c>
      <c r="AD28" s="179" t="s">
        <v>1263</v>
      </c>
    </row>
    <row r="29" spans="1:30" x14ac:dyDescent="0.2">
      <c r="A29" s="18"/>
      <c r="C29" s="27"/>
      <c r="D29" s="27"/>
      <c r="E29" s="27"/>
      <c r="F29" s="27"/>
      <c r="G29" s="27" t="s">
        <v>73</v>
      </c>
      <c r="H29" s="27"/>
      <c r="I29" s="27"/>
      <c r="J29" s="219"/>
      <c r="K29" s="220"/>
      <c r="L29" s="220"/>
      <c r="M29" s="220"/>
      <c r="N29" s="221"/>
      <c r="O29" s="64">
        <v>1</v>
      </c>
      <c r="P29" s="27"/>
      <c r="Q29" s="80"/>
      <c r="R29" s="29"/>
      <c r="S29" s="20"/>
      <c r="T29" s="45"/>
      <c r="U29" s="45"/>
      <c r="V29" s="45"/>
      <c r="AC29" t="s">
        <v>3565</v>
      </c>
      <c r="AD29" s="179" t="s">
        <v>1264</v>
      </c>
    </row>
    <row r="30" spans="1:30" s="126" customFormat="1" x14ac:dyDescent="0.2">
      <c r="A30" s="165"/>
      <c r="B30" s="123"/>
      <c r="C30" s="80"/>
      <c r="D30" s="80"/>
      <c r="E30" s="80"/>
      <c r="F30" s="80"/>
      <c r="G30" s="80"/>
      <c r="H30" s="80"/>
      <c r="I30" s="80"/>
      <c r="J30" s="164"/>
      <c r="K30" s="164"/>
      <c r="L30" s="163"/>
      <c r="M30" s="163"/>
      <c r="N30" s="163"/>
      <c r="O30" s="170"/>
      <c r="P30" s="80"/>
      <c r="Q30" s="80"/>
      <c r="R30" s="171"/>
      <c r="S30" s="168"/>
      <c r="T30" s="169"/>
      <c r="U30" s="169"/>
      <c r="V30" s="169"/>
      <c r="AC30" t="s">
        <v>3566</v>
      </c>
      <c r="AD30" s="179" t="s">
        <v>1265</v>
      </c>
    </row>
    <row r="31" spans="1:30" x14ac:dyDescent="0.2">
      <c r="A31" s="18"/>
      <c r="C31" s="27"/>
      <c r="D31" s="27"/>
      <c r="E31" s="27"/>
      <c r="F31" s="27"/>
      <c r="G31" s="27" t="s">
        <v>50</v>
      </c>
      <c r="H31" s="27"/>
      <c r="I31" s="27"/>
      <c r="J31" s="215"/>
      <c r="K31" s="216"/>
      <c r="L31" s="216"/>
      <c r="M31" s="216"/>
      <c r="N31" s="217"/>
      <c r="O31" s="64"/>
      <c r="P31" s="27"/>
      <c r="Q31" s="80"/>
      <c r="R31" s="29"/>
      <c r="S31" s="20"/>
      <c r="T31" s="45"/>
      <c r="U31" s="45"/>
      <c r="V31" s="45"/>
      <c r="AC31" t="s">
        <v>3567</v>
      </c>
      <c r="AD31" s="179" t="s">
        <v>1266</v>
      </c>
    </row>
    <row r="32" spans="1:30" x14ac:dyDescent="0.2">
      <c r="A32" s="18"/>
      <c r="C32" s="27"/>
      <c r="D32" s="27"/>
      <c r="E32" s="27"/>
      <c r="F32" s="27"/>
      <c r="G32" s="27"/>
      <c r="H32" s="27"/>
      <c r="I32" s="27"/>
      <c r="J32" s="164"/>
      <c r="K32" s="164"/>
      <c r="L32" s="163"/>
      <c r="M32" s="163"/>
      <c r="N32" s="163"/>
      <c r="O32" s="64"/>
      <c r="P32" s="27"/>
      <c r="Q32" s="80"/>
      <c r="R32" s="29"/>
      <c r="S32" s="20"/>
      <c r="T32" s="45"/>
      <c r="U32" s="45"/>
      <c r="V32" s="45"/>
      <c r="AC32" t="s">
        <v>3568</v>
      </c>
      <c r="AD32" s="179" t="s">
        <v>1267</v>
      </c>
    </row>
    <row r="33" spans="1:30" x14ac:dyDescent="0.2">
      <c r="A33" s="18"/>
      <c r="C33" s="27"/>
      <c r="D33" s="27"/>
      <c r="E33" s="27"/>
      <c r="F33" s="27"/>
      <c r="G33" s="27" t="s">
        <v>20</v>
      </c>
      <c r="H33" s="27"/>
      <c r="I33" s="27"/>
      <c r="J33" s="219"/>
      <c r="K33" s="220"/>
      <c r="L33" s="220"/>
      <c r="M33" s="220"/>
      <c r="N33" s="221"/>
      <c r="O33" s="64">
        <v>1</v>
      </c>
      <c r="P33" s="27"/>
      <c r="Q33" s="80"/>
      <c r="R33" s="29"/>
      <c r="S33" s="20"/>
      <c r="T33" s="45"/>
      <c r="U33" s="45"/>
      <c r="V33" s="45"/>
      <c r="AC33" t="s">
        <v>3569</v>
      </c>
      <c r="AD33" s="179" t="s">
        <v>1268</v>
      </c>
    </row>
    <row r="34" spans="1:30" s="126" customFormat="1" x14ac:dyDescent="0.2">
      <c r="A34" s="165"/>
      <c r="B34" s="123"/>
      <c r="C34" s="80"/>
      <c r="D34" s="80"/>
      <c r="E34" s="80"/>
      <c r="F34" s="80"/>
      <c r="G34" s="80"/>
      <c r="H34" s="80"/>
      <c r="I34" s="80"/>
      <c r="J34" s="172"/>
      <c r="K34" s="172"/>
      <c r="L34" s="163"/>
      <c r="M34" s="163"/>
      <c r="N34" s="163"/>
      <c r="O34" s="170"/>
      <c r="P34" s="80"/>
      <c r="Q34" s="80"/>
      <c r="R34" s="171"/>
      <c r="S34" s="168"/>
      <c r="T34" s="169"/>
      <c r="U34" s="169"/>
      <c r="V34" s="169"/>
      <c r="AC34" t="s">
        <v>3570</v>
      </c>
      <c r="AD34" s="179" t="s">
        <v>1269</v>
      </c>
    </row>
    <row r="35" spans="1:30" x14ac:dyDescent="0.2">
      <c r="A35" s="18"/>
      <c r="C35" s="27"/>
      <c r="D35" s="27"/>
      <c r="E35" s="27"/>
      <c r="F35" s="27"/>
      <c r="G35" s="27" t="s">
        <v>52</v>
      </c>
      <c r="H35" s="27"/>
      <c r="I35" s="27"/>
      <c r="J35" s="222"/>
      <c r="K35" s="223"/>
      <c r="L35" s="223"/>
      <c r="M35" s="223"/>
      <c r="N35" s="224"/>
      <c r="O35" s="64"/>
      <c r="P35" s="27"/>
      <c r="Q35" s="80"/>
      <c r="R35" s="29"/>
      <c r="S35" s="20"/>
      <c r="T35" s="45"/>
      <c r="U35" s="45"/>
      <c r="V35" s="45"/>
      <c r="AC35" t="s">
        <v>3571</v>
      </c>
      <c r="AD35" s="179" t="s">
        <v>1270</v>
      </c>
    </row>
    <row r="36" spans="1:30" x14ac:dyDescent="0.2">
      <c r="A36" s="18"/>
      <c r="C36" s="27"/>
      <c r="D36" s="27"/>
      <c r="E36" s="27"/>
      <c r="F36" s="27"/>
      <c r="G36" s="27"/>
      <c r="H36" s="27"/>
      <c r="I36" s="27"/>
      <c r="J36" s="173"/>
      <c r="K36" s="173"/>
      <c r="L36" s="166"/>
      <c r="M36" s="166"/>
      <c r="N36" s="166"/>
      <c r="O36" s="64"/>
      <c r="P36" s="27"/>
      <c r="Q36" s="80"/>
      <c r="R36" s="29"/>
      <c r="S36" s="20"/>
      <c r="T36" s="45"/>
      <c r="U36" s="45"/>
      <c r="V36" s="45"/>
      <c r="AC36" t="s">
        <v>3572</v>
      </c>
      <c r="AD36" s="179" t="s">
        <v>1271</v>
      </c>
    </row>
    <row r="37" spans="1:30" x14ac:dyDescent="0.2">
      <c r="A37" s="18"/>
      <c r="C37" s="27"/>
      <c r="D37" s="27"/>
      <c r="E37" s="27"/>
      <c r="F37" s="27"/>
      <c r="G37" s="174" t="s">
        <v>8</v>
      </c>
      <c r="H37" s="27"/>
      <c r="I37" s="27"/>
      <c r="J37" s="219">
        <f>J29+G56</f>
        <v>0</v>
      </c>
      <c r="K37" s="220"/>
      <c r="L37" s="220"/>
      <c r="M37" s="220"/>
      <c r="N37" s="221"/>
      <c r="O37" s="64"/>
      <c r="P37" s="27"/>
      <c r="Q37" s="80"/>
      <c r="R37" s="29"/>
      <c r="S37" s="20"/>
      <c r="T37" s="45"/>
      <c r="U37" s="45"/>
      <c r="V37" s="45"/>
      <c r="AC37" t="s">
        <v>3573</v>
      </c>
      <c r="AD37" s="179" t="s">
        <v>1272</v>
      </c>
    </row>
    <row r="38" spans="1:30" ht="23.25" customHeight="1" x14ac:dyDescent="0.2">
      <c r="A38" s="18"/>
      <c r="C38" s="27"/>
      <c r="D38" s="27"/>
      <c r="E38" s="27"/>
      <c r="F38" s="27"/>
      <c r="G38" s="27"/>
      <c r="H38" s="27"/>
      <c r="I38" s="27"/>
      <c r="J38" s="214" t="s">
        <v>17</v>
      </c>
      <c r="K38" s="214"/>
      <c r="L38" s="27"/>
      <c r="M38" s="27"/>
      <c r="N38" s="37" t="s">
        <v>18</v>
      </c>
      <c r="O38" s="27"/>
      <c r="P38" s="53" t="s">
        <v>68</v>
      </c>
      <c r="Q38" s="124"/>
      <c r="R38" s="46"/>
      <c r="S38" s="20"/>
      <c r="T38" s="45"/>
      <c r="U38" s="45"/>
      <c r="V38" s="45"/>
      <c r="AC38" t="s">
        <v>3574</v>
      </c>
      <c r="AD38" s="179" t="s">
        <v>1273</v>
      </c>
    </row>
    <row r="39" spans="1:30" x14ac:dyDescent="0.2">
      <c r="A39" s="18"/>
      <c r="C39" s="27"/>
      <c r="D39" s="27"/>
      <c r="E39" s="27"/>
      <c r="F39" s="27"/>
      <c r="G39" s="27" t="s">
        <v>67</v>
      </c>
      <c r="H39" s="27"/>
      <c r="I39" s="27"/>
      <c r="J39" s="205"/>
      <c r="K39" s="206"/>
      <c r="L39" s="27"/>
      <c r="M39" s="27"/>
      <c r="N39" s="69" t="s">
        <v>53</v>
      </c>
      <c r="O39" s="27"/>
      <c r="P39" s="69">
        <v>1</v>
      </c>
      <c r="Q39" s="125"/>
      <c r="R39" s="29"/>
      <c r="S39" s="20"/>
      <c r="T39" s="45"/>
      <c r="U39" s="45"/>
      <c r="V39" s="45"/>
      <c r="AC39" t="s">
        <v>3575</v>
      </c>
      <c r="AD39" s="179" t="s">
        <v>1274</v>
      </c>
    </row>
    <row r="40" spans="1:30" ht="14.25" customHeight="1" x14ac:dyDescent="0.2">
      <c r="A40" s="18"/>
      <c r="C40" s="27"/>
      <c r="D40" s="27"/>
      <c r="E40" s="27"/>
      <c r="F40" s="27"/>
      <c r="G40" s="27"/>
      <c r="H40" s="27"/>
      <c r="I40" s="27"/>
      <c r="J40" s="27"/>
      <c r="K40" s="27"/>
      <c r="L40" s="74" t="str">
        <f>IF(J39="X","",IF(N39="X","","Debe seleccionar si se trata de un ADICIONAL o una REDETERMINACION"))</f>
        <v/>
      </c>
      <c r="M40" s="74"/>
      <c r="N40" s="27"/>
      <c r="O40" s="27"/>
      <c r="P40" s="27"/>
      <c r="Q40" s="80"/>
      <c r="R40" s="30"/>
      <c r="S40" s="20"/>
      <c r="T40" s="45"/>
      <c r="U40" s="45"/>
      <c r="V40" s="45"/>
      <c r="AC40" t="s">
        <v>3576</v>
      </c>
      <c r="AD40" s="179" t="s">
        <v>1275</v>
      </c>
    </row>
    <row r="41" spans="1:30" x14ac:dyDescent="0.2">
      <c r="A41" s="18"/>
      <c r="C41" s="108" t="s">
        <v>103</v>
      </c>
      <c r="D41" s="108"/>
      <c r="E41" s="108"/>
      <c r="F41" s="108"/>
      <c r="G41" s="109" t="str">
        <f ca="1">Fecha!B27</f>
        <v>31 - MARZO</v>
      </c>
      <c r="H41" s="31"/>
      <c r="I41" s="22"/>
      <c r="J41" s="22"/>
      <c r="K41" s="22"/>
      <c r="L41" s="22"/>
      <c r="M41" s="22"/>
      <c r="N41" s="212"/>
      <c r="O41" s="212"/>
      <c r="P41" s="212"/>
      <c r="Q41" s="212"/>
      <c r="R41" s="212"/>
      <c r="S41" s="20"/>
      <c r="T41" s="45"/>
      <c r="U41" s="45"/>
      <c r="V41" s="45"/>
      <c r="AC41" t="s">
        <v>3577</v>
      </c>
      <c r="AD41" s="179" t="s">
        <v>1276</v>
      </c>
    </row>
    <row r="42" spans="1:30" ht="6.75" customHeight="1" x14ac:dyDescent="0.2">
      <c r="A42" s="18"/>
      <c r="C42" s="108"/>
      <c r="D42" s="108"/>
      <c r="E42" s="108"/>
      <c r="F42" s="108"/>
      <c r="G42" s="109"/>
      <c r="H42" s="31"/>
      <c r="I42" s="22"/>
      <c r="J42" s="22"/>
      <c r="K42" s="22"/>
      <c r="L42" s="22"/>
      <c r="M42" s="22"/>
      <c r="N42" s="79"/>
      <c r="O42" s="79"/>
      <c r="P42" s="79"/>
      <c r="Q42" s="128"/>
      <c r="R42" s="79"/>
      <c r="S42" s="20"/>
      <c r="T42" s="45"/>
      <c r="U42" s="45"/>
      <c r="V42" s="45"/>
      <c r="AC42" t="s">
        <v>3578</v>
      </c>
      <c r="AD42" s="179" t="s">
        <v>1277</v>
      </c>
    </row>
    <row r="43" spans="1:30" s="155" customFormat="1" ht="16.5" customHeight="1" x14ac:dyDescent="0.2">
      <c r="A43" s="150"/>
      <c r="B43" s="151"/>
      <c r="C43" s="152"/>
      <c r="D43" s="152"/>
      <c r="E43" s="152"/>
      <c r="F43" s="186" t="s">
        <v>23</v>
      </c>
      <c r="G43" s="187"/>
      <c r="H43" s="188"/>
      <c r="I43" s="189" t="s">
        <v>3538</v>
      </c>
      <c r="J43" s="190"/>
      <c r="K43" s="190"/>
      <c r="L43" s="190"/>
      <c r="M43" s="190"/>
      <c r="N43" s="190"/>
      <c r="O43" s="190"/>
      <c r="P43" s="190"/>
      <c r="Q43" s="190"/>
      <c r="R43" s="191"/>
      <c r="S43" s="153"/>
      <c r="T43" s="154"/>
      <c r="U43" s="154"/>
      <c r="V43" s="154"/>
      <c r="AC43" t="s">
        <v>3579</v>
      </c>
      <c r="AD43" s="179" t="s">
        <v>1278</v>
      </c>
    </row>
    <row r="44" spans="1:30" s="59" customFormat="1" ht="16.5" customHeight="1" x14ac:dyDescent="0.2">
      <c r="A44" s="55"/>
      <c r="B44" s="56"/>
      <c r="C44" s="56"/>
      <c r="D44" s="56"/>
      <c r="E44" s="103"/>
      <c r="F44" s="82"/>
      <c r="G44" s="84"/>
      <c r="H44" s="96"/>
      <c r="I44" s="82"/>
      <c r="J44" s="192" t="s">
        <v>10</v>
      </c>
      <c r="K44" s="192"/>
      <c r="L44" s="83"/>
      <c r="M44" s="83"/>
      <c r="N44" s="84" t="s">
        <v>11</v>
      </c>
      <c r="O44" s="83"/>
      <c r="P44" s="84" t="s">
        <v>12</v>
      </c>
      <c r="Q44" s="129"/>
      <c r="R44" s="85"/>
      <c r="S44" s="57"/>
      <c r="T44" s="58"/>
      <c r="U44" s="58"/>
      <c r="V44" s="58"/>
      <c r="AC44" t="s">
        <v>3580</v>
      </c>
      <c r="AD44" s="179" t="s">
        <v>1279</v>
      </c>
    </row>
    <row r="45" spans="1:30" x14ac:dyDescent="0.2">
      <c r="A45" s="18"/>
      <c r="C45" s="22" t="s">
        <v>26</v>
      </c>
      <c r="E45" s="107"/>
      <c r="F45" s="104"/>
      <c r="G45" s="70"/>
      <c r="H45" s="111"/>
      <c r="I45" s="86"/>
      <c r="J45" s="184"/>
      <c r="K45" s="185"/>
      <c r="L45" s="63"/>
      <c r="M45" s="63"/>
      <c r="N45" s="70"/>
      <c r="O45" s="62"/>
      <c r="P45" s="117">
        <f>J45+N45</f>
        <v>0</v>
      </c>
      <c r="Q45" s="81"/>
      <c r="R45" s="87"/>
      <c r="S45" s="68" t="str">
        <f>IF(J45+N45=P45,"","*")</f>
        <v/>
      </c>
      <c r="AC45" t="s">
        <v>3581</v>
      </c>
      <c r="AD45" s="179" t="s">
        <v>1280</v>
      </c>
    </row>
    <row r="46" spans="1:30" x14ac:dyDescent="0.2">
      <c r="A46" s="18"/>
      <c r="E46" s="99"/>
      <c r="F46" s="86"/>
      <c r="H46" s="97"/>
      <c r="I46" s="86"/>
      <c r="J46" s="62"/>
      <c r="K46" s="62"/>
      <c r="L46" s="67"/>
      <c r="M46" s="67"/>
      <c r="N46" s="62"/>
      <c r="O46" s="62"/>
      <c r="P46" s="62"/>
      <c r="Q46" s="81"/>
      <c r="R46" s="87"/>
      <c r="S46" s="68"/>
      <c r="AC46" t="s">
        <v>3582</v>
      </c>
      <c r="AD46" s="179" t="s">
        <v>1281</v>
      </c>
    </row>
    <row r="47" spans="1:30" x14ac:dyDescent="0.2">
      <c r="A47" s="18"/>
      <c r="C47" s="22" t="s">
        <v>13</v>
      </c>
      <c r="E47" s="107"/>
      <c r="F47" s="149" t="s">
        <v>58</v>
      </c>
      <c r="G47" s="70"/>
      <c r="H47" s="111"/>
      <c r="I47" s="86"/>
      <c r="J47" s="184"/>
      <c r="K47" s="185"/>
      <c r="L47" s="67"/>
      <c r="M47" s="67"/>
      <c r="N47" s="70"/>
      <c r="O47" s="62"/>
      <c r="P47" s="117">
        <f>J47+N47</f>
        <v>0</v>
      </c>
      <c r="Q47" s="81"/>
      <c r="R47" s="87"/>
      <c r="S47" s="68" t="str">
        <f>IF(J47+N47=P47,"","*")</f>
        <v/>
      </c>
      <c r="AC47" t="s">
        <v>3583</v>
      </c>
      <c r="AD47" s="179" t="s">
        <v>1282</v>
      </c>
    </row>
    <row r="48" spans="1:30" x14ac:dyDescent="0.2">
      <c r="A48" s="18"/>
      <c r="E48" s="107"/>
      <c r="F48" s="156"/>
      <c r="G48" s="32"/>
      <c r="H48" s="98"/>
      <c r="I48" s="86"/>
      <c r="J48" s="62"/>
      <c r="K48" s="62"/>
      <c r="L48" s="67"/>
      <c r="M48" s="67"/>
      <c r="N48" s="62"/>
      <c r="O48" s="62"/>
      <c r="P48" s="62"/>
      <c r="Q48" s="81"/>
      <c r="R48" s="87"/>
      <c r="S48" s="20"/>
      <c r="AC48" t="s">
        <v>3584</v>
      </c>
      <c r="AD48" s="179" t="s">
        <v>1283</v>
      </c>
    </row>
    <row r="49" spans="1:30" x14ac:dyDescent="0.2">
      <c r="A49" s="18"/>
      <c r="C49" s="22" t="str">
        <f>CONCATENATE("3 - A Comprometer hasta 31/12/",MID(T2,3,2))</f>
        <v>3 - A Comprometer hasta 31/12/25</v>
      </c>
      <c r="E49" s="107"/>
      <c r="F49" s="156"/>
      <c r="G49" s="81"/>
      <c r="H49" s="111"/>
      <c r="I49" s="149" t="s">
        <v>61</v>
      </c>
      <c r="J49" s="184"/>
      <c r="K49" s="185"/>
      <c r="L49" s="67"/>
      <c r="M49" s="67"/>
      <c r="N49" s="70"/>
      <c r="O49" s="62"/>
      <c r="P49" s="65">
        <f>J49+N49</f>
        <v>0</v>
      </c>
      <c r="Q49" s="81"/>
      <c r="R49" s="87"/>
      <c r="S49" s="68"/>
      <c r="AC49" t="s">
        <v>3585</v>
      </c>
      <c r="AD49" s="179" t="s">
        <v>1284</v>
      </c>
    </row>
    <row r="50" spans="1:30" x14ac:dyDescent="0.2">
      <c r="A50" s="18"/>
      <c r="E50" s="99"/>
      <c r="F50" s="149"/>
      <c r="H50" s="97"/>
      <c r="I50" s="149"/>
      <c r="J50" s="62"/>
      <c r="K50" s="62"/>
      <c r="L50" s="67"/>
      <c r="M50" s="67"/>
      <c r="N50" s="62"/>
      <c r="O50" s="62"/>
      <c r="P50" s="62"/>
      <c r="Q50" s="81"/>
      <c r="R50" s="88"/>
      <c r="S50" s="20"/>
      <c r="T50" s="12"/>
      <c r="AC50" t="s">
        <v>3586</v>
      </c>
      <c r="AD50" s="179" t="s">
        <v>1285</v>
      </c>
    </row>
    <row r="51" spans="1:30" x14ac:dyDescent="0.2">
      <c r="A51" s="18"/>
      <c r="C51" s="22" t="s">
        <v>60</v>
      </c>
      <c r="E51" s="99"/>
      <c r="F51" s="149"/>
      <c r="G51" s="81"/>
      <c r="H51" s="71"/>
      <c r="I51" s="149" t="s">
        <v>62</v>
      </c>
      <c r="J51" s="184"/>
      <c r="K51" s="185"/>
      <c r="L51" s="162" t="e">
        <f>IF(J39="X",J51/J37,J51/J33)</f>
        <v>#DIV/0!</v>
      </c>
      <c r="M51" s="71"/>
      <c r="N51" s="81"/>
      <c r="O51" s="62"/>
      <c r="P51" s="81"/>
      <c r="Q51" s="81"/>
      <c r="R51" s="88"/>
      <c r="S51" s="20"/>
      <c r="AC51" t="s">
        <v>3587</v>
      </c>
      <c r="AD51" s="179" t="s">
        <v>1286</v>
      </c>
    </row>
    <row r="52" spans="1:30" ht="13.5" thickBot="1" x14ac:dyDescent="0.25">
      <c r="A52" s="18"/>
      <c r="E52" s="99"/>
      <c r="F52" s="149"/>
      <c r="G52" s="81"/>
      <c r="H52" s="71"/>
      <c r="I52" s="86"/>
      <c r="J52" s="81"/>
      <c r="K52" s="81"/>
      <c r="L52" s="71"/>
      <c r="M52" s="71"/>
      <c r="N52" s="81"/>
      <c r="O52" s="62"/>
      <c r="P52" s="81"/>
      <c r="Q52" s="81"/>
      <c r="R52" s="88"/>
      <c r="S52" s="20"/>
      <c r="AC52" t="s">
        <v>3588</v>
      </c>
      <c r="AD52" s="179" t="s">
        <v>1287</v>
      </c>
    </row>
    <row r="53" spans="1:30" ht="5.25" customHeight="1" x14ac:dyDescent="0.2">
      <c r="A53" s="18"/>
      <c r="E53" s="99"/>
      <c r="F53" s="149"/>
      <c r="H53" s="97"/>
      <c r="I53" s="86"/>
      <c r="J53" s="27"/>
      <c r="K53" s="27"/>
      <c r="L53" s="27"/>
      <c r="M53" s="135"/>
      <c r="N53" s="136"/>
      <c r="O53" s="137"/>
      <c r="P53" s="137"/>
      <c r="Q53" s="138"/>
      <c r="R53" s="88"/>
      <c r="S53" s="20"/>
      <c r="AC53" t="s">
        <v>3589</v>
      </c>
      <c r="AD53" s="179" t="s">
        <v>1288</v>
      </c>
    </row>
    <row r="54" spans="1:30" x14ac:dyDescent="0.2">
      <c r="A54" s="18"/>
      <c r="C54" s="22" t="s">
        <v>21</v>
      </c>
      <c r="E54" s="99"/>
      <c r="F54" s="149" t="s">
        <v>59</v>
      </c>
      <c r="G54" s="70"/>
      <c r="H54" s="71" t="e">
        <f>G54/$J$37</f>
        <v>#DIV/0!</v>
      </c>
      <c r="I54" s="196" t="s">
        <v>63</v>
      </c>
      <c r="J54" s="197"/>
      <c r="K54" s="197"/>
      <c r="L54" s="198"/>
      <c r="M54" s="139"/>
      <c r="N54" s="162" t="e">
        <f>IF(J39="X",L51+H54,H54)</f>
        <v>#DIV/0!</v>
      </c>
      <c r="O54" s="62"/>
      <c r="P54" s="162" t="e">
        <f>IF(N39="X",J51/J29+H56,H56)</f>
        <v>#DIV/0!</v>
      </c>
      <c r="Q54" s="140"/>
      <c r="R54" s="88"/>
      <c r="S54" s="20"/>
      <c r="AC54" t="s">
        <v>3590</v>
      </c>
      <c r="AD54" s="179" t="s">
        <v>1289</v>
      </c>
    </row>
    <row r="55" spans="1:30" x14ac:dyDescent="0.2">
      <c r="A55" s="18"/>
      <c r="E55" s="99"/>
      <c r="F55" s="149"/>
      <c r="H55" s="97"/>
      <c r="I55" s="86"/>
      <c r="J55" s="119"/>
      <c r="K55" s="119"/>
      <c r="L55" s="119"/>
      <c r="M55" s="141"/>
      <c r="N55" s="115" t="s">
        <v>57</v>
      </c>
      <c r="O55" s="27"/>
      <c r="P55" s="115" t="s">
        <v>55</v>
      </c>
      <c r="Q55" s="142"/>
      <c r="R55" s="88"/>
      <c r="S55" s="20"/>
      <c r="AC55" t="s">
        <v>3591</v>
      </c>
      <c r="AD55" s="179" t="s">
        <v>1290</v>
      </c>
    </row>
    <row r="56" spans="1:30" x14ac:dyDescent="0.2">
      <c r="A56" s="18"/>
      <c r="C56" s="22" t="s">
        <v>22</v>
      </c>
      <c r="E56" s="99"/>
      <c r="F56" s="149" t="s">
        <v>65</v>
      </c>
      <c r="G56" s="70"/>
      <c r="H56" s="71" t="e">
        <f>G56/$J$29</f>
        <v>#DIV/0!</v>
      </c>
      <c r="I56" s="86"/>
      <c r="J56" s="203"/>
      <c r="K56" s="203"/>
      <c r="L56" s="118"/>
      <c r="M56" s="139"/>
      <c r="N56" s="114" t="s">
        <v>56</v>
      </c>
      <c r="O56" s="62"/>
      <c r="P56" s="114" t="s">
        <v>56</v>
      </c>
      <c r="Q56" s="143"/>
      <c r="R56" s="88"/>
      <c r="S56" s="20"/>
      <c r="AC56" t="s">
        <v>3592</v>
      </c>
      <c r="AD56" s="179" t="s">
        <v>1291</v>
      </c>
    </row>
    <row r="57" spans="1:30" ht="6" customHeight="1" thickBot="1" x14ac:dyDescent="0.25">
      <c r="A57" s="18"/>
      <c r="E57" s="99"/>
      <c r="F57" s="86"/>
      <c r="G57" s="81"/>
      <c r="H57" s="71"/>
      <c r="I57" s="86"/>
      <c r="J57" s="157"/>
      <c r="K57" s="157"/>
      <c r="L57" s="118"/>
      <c r="M57" s="144"/>
      <c r="N57" s="145"/>
      <c r="O57" s="146"/>
      <c r="P57" s="147"/>
      <c r="Q57" s="148"/>
      <c r="R57" s="88"/>
      <c r="S57" s="20"/>
      <c r="AC57" t="s">
        <v>3593</v>
      </c>
      <c r="AD57" s="179" t="s">
        <v>1292</v>
      </c>
    </row>
    <row r="58" spans="1:30" ht="17.25" customHeight="1" thickBot="1" x14ac:dyDescent="0.25">
      <c r="A58" s="18"/>
      <c r="E58" s="99"/>
      <c r="F58" s="86" t="s">
        <v>64</v>
      </c>
      <c r="H58" s="110"/>
      <c r="I58" s="86"/>
      <c r="J58" s="27"/>
      <c r="K58" s="27"/>
      <c r="L58" s="110"/>
      <c r="M58" s="110"/>
      <c r="N58" s="25"/>
      <c r="O58" s="27"/>
      <c r="P58" s="27"/>
      <c r="Q58" s="80"/>
      <c r="R58" s="88"/>
      <c r="S58" s="20"/>
      <c r="AC58" t="s">
        <v>3594</v>
      </c>
      <c r="AD58" s="179" t="s">
        <v>1293</v>
      </c>
    </row>
    <row r="59" spans="1:30" ht="31.5" customHeight="1" thickBot="1" x14ac:dyDescent="0.25">
      <c r="A59" s="18"/>
      <c r="C59" s="199" t="s">
        <v>66</v>
      </c>
      <c r="D59" s="199"/>
      <c r="E59" s="200"/>
      <c r="F59" s="105"/>
      <c r="G59" s="116"/>
      <c r="H59" s="100"/>
      <c r="I59" s="89"/>
      <c r="J59" s="201">
        <f>J45-J47-J49</f>
        <v>0</v>
      </c>
      <c r="K59" s="202"/>
      <c r="L59" s="27"/>
      <c r="M59" s="27"/>
      <c r="N59" s="66">
        <f>N45-N47-N49</f>
        <v>0</v>
      </c>
      <c r="O59" s="27"/>
      <c r="P59" s="66">
        <f>P45-P47-P49</f>
        <v>0</v>
      </c>
      <c r="Q59" s="130"/>
      <c r="R59" s="90"/>
      <c r="S59" s="20"/>
      <c r="AC59" t="s">
        <v>3595</v>
      </c>
      <c r="AD59" s="179" t="s">
        <v>1294</v>
      </c>
    </row>
    <row r="60" spans="1:30" ht="12" customHeight="1" x14ac:dyDescent="0.2">
      <c r="A60" s="18"/>
      <c r="C60" s="193" t="s">
        <v>54</v>
      </c>
      <c r="D60" s="193"/>
      <c r="E60" s="194"/>
      <c r="F60" s="106"/>
      <c r="G60" s="101"/>
      <c r="H60" s="102"/>
      <c r="I60" s="91"/>
      <c r="J60" s="92"/>
      <c r="K60" s="92"/>
      <c r="L60" s="92"/>
      <c r="M60" s="92"/>
      <c r="N60" s="93"/>
      <c r="O60" s="93"/>
      <c r="P60" s="94"/>
      <c r="Q60" s="131"/>
      <c r="R60" s="95"/>
      <c r="S60" s="20"/>
      <c r="AC60" t="s">
        <v>3596</v>
      </c>
      <c r="AD60" s="179" t="s">
        <v>1295</v>
      </c>
    </row>
    <row r="61" spans="1:30" ht="8.25" customHeight="1" x14ac:dyDescent="0.2">
      <c r="A61" s="18"/>
      <c r="C61" s="34"/>
      <c r="D61" s="34"/>
      <c r="E61" s="34"/>
      <c r="F61" s="34"/>
      <c r="G61" s="34"/>
      <c r="H61" s="34"/>
      <c r="I61" s="22"/>
      <c r="J61" s="22"/>
      <c r="K61" s="22"/>
      <c r="L61" s="22"/>
      <c r="M61" s="22"/>
      <c r="N61" s="35"/>
      <c r="O61" s="35"/>
      <c r="P61" s="36"/>
      <c r="Q61" s="132"/>
      <c r="R61" s="36"/>
      <c r="S61" s="20"/>
      <c r="AC61" t="s">
        <v>3597</v>
      </c>
      <c r="AD61" s="179" t="s">
        <v>1296</v>
      </c>
    </row>
    <row r="62" spans="1:30" ht="12" customHeight="1" x14ac:dyDescent="0.2">
      <c r="A62" s="18"/>
      <c r="C62" s="34"/>
      <c r="D62" s="34"/>
      <c r="E62" s="34"/>
      <c r="F62" s="34" t="s">
        <v>24</v>
      </c>
      <c r="G62" s="34"/>
      <c r="H62" s="34"/>
      <c r="I62" s="22"/>
      <c r="J62" s="22"/>
      <c r="K62" s="22"/>
      <c r="L62" s="22"/>
      <c r="M62" s="22"/>
      <c r="N62" s="35"/>
      <c r="O62" s="35"/>
      <c r="P62" s="36"/>
      <c r="Q62" s="132"/>
      <c r="R62" s="36"/>
      <c r="S62" s="20"/>
      <c r="AC62" t="s">
        <v>3598</v>
      </c>
      <c r="AD62" s="179" t="s">
        <v>1297</v>
      </c>
    </row>
    <row r="63" spans="1:30" ht="12" customHeight="1" x14ac:dyDescent="0.2">
      <c r="A63" s="18"/>
      <c r="C63" s="34"/>
      <c r="D63" s="34"/>
      <c r="E63" s="34"/>
      <c r="F63" s="34" t="s">
        <v>25</v>
      </c>
      <c r="G63" s="34"/>
      <c r="H63" s="34"/>
      <c r="I63" s="22"/>
      <c r="J63" s="22"/>
      <c r="K63" s="22"/>
      <c r="L63" s="22"/>
      <c r="M63" s="22"/>
      <c r="N63" s="35"/>
      <c r="O63" s="35"/>
      <c r="P63" s="36"/>
      <c r="Q63" s="132"/>
      <c r="R63" s="36"/>
      <c r="S63" s="20"/>
      <c r="AC63" t="s">
        <v>3599</v>
      </c>
      <c r="AD63" s="179" t="s">
        <v>1298</v>
      </c>
    </row>
    <row r="64" spans="1:30" ht="12" customHeight="1" x14ac:dyDescent="0.2">
      <c r="A64" s="18"/>
      <c r="C64" s="34"/>
      <c r="D64" s="34"/>
      <c r="E64" s="34"/>
      <c r="F64" s="34"/>
      <c r="G64" s="34"/>
      <c r="H64" s="34"/>
      <c r="I64" s="22"/>
      <c r="J64" s="22"/>
      <c r="K64" s="22"/>
      <c r="L64" s="22"/>
      <c r="M64" s="22"/>
      <c r="N64" s="35"/>
      <c r="O64" s="35"/>
      <c r="P64" s="36"/>
      <c r="Q64" s="132"/>
      <c r="R64" s="36"/>
      <c r="S64" s="20"/>
      <c r="AC64" t="s">
        <v>3600</v>
      </c>
      <c r="AD64" s="179" t="s">
        <v>1299</v>
      </c>
    </row>
    <row r="65" spans="1:30" x14ac:dyDescent="0.2">
      <c r="A65" s="18"/>
      <c r="C65" s="54" t="s">
        <v>39</v>
      </c>
      <c r="D65" s="27"/>
      <c r="E65" s="27"/>
      <c r="F65" s="27"/>
      <c r="G65" s="27"/>
      <c r="H65" s="27"/>
      <c r="I65" s="27"/>
      <c r="J65" s="27"/>
      <c r="K65" s="33" t="s">
        <v>41</v>
      </c>
      <c r="L65" s="60" t="str">
        <f>IF(P59&gt;=0,"X","")</f>
        <v>X</v>
      </c>
      <c r="M65" s="37"/>
      <c r="N65" s="33" t="s">
        <v>40</v>
      </c>
      <c r="O65" s="60" t="str">
        <f>IF(P59&lt;0,"X","")</f>
        <v/>
      </c>
      <c r="P65" s="27"/>
      <c r="Q65" s="80"/>
      <c r="R65" s="30"/>
      <c r="S65" s="20"/>
      <c r="T65" s="45"/>
      <c r="U65" s="45"/>
      <c r="V65" s="45"/>
      <c r="AC65" t="s">
        <v>3601</v>
      </c>
      <c r="AD65" s="179" t="s">
        <v>1300</v>
      </c>
    </row>
    <row r="66" spans="1:30" ht="6.75" customHeight="1" x14ac:dyDescent="0.2">
      <c r="A66" s="18"/>
      <c r="C66" s="27"/>
      <c r="D66" s="27"/>
      <c r="E66" s="27"/>
      <c r="F66" s="27"/>
      <c r="G66" s="27"/>
      <c r="H66" s="27"/>
      <c r="I66" s="27"/>
      <c r="J66" s="27"/>
      <c r="K66" s="27"/>
      <c r="L66" s="37"/>
      <c r="M66" s="37"/>
      <c r="N66" s="33"/>
      <c r="O66" s="37"/>
      <c r="P66" s="27"/>
      <c r="Q66" s="80"/>
      <c r="R66" s="30"/>
      <c r="S66" s="20"/>
      <c r="T66" s="45"/>
      <c r="U66" s="45"/>
      <c r="V66" s="45"/>
      <c r="AC66" t="s">
        <v>3602</v>
      </c>
      <c r="AD66" s="179" t="s">
        <v>1301</v>
      </c>
    </row>
    <row r="67" spans="1:30" x14ac:dyDescent="0.2">
      <c r="A67" s="18"/>
      <c r="C67" s="54" t="s">
        <v>42</v>
      </c>
      <c r="D67" s="27"/>
      <c r="E67" s="27"/>
      <c r="F67" s="27"/>
      <c r="G67" s="27"/>
      <c r="H67" s="27"/>
      <c r="I67" s="27"/>
      <c r="J67" s="27"/>
      <c r="K67" s="33" t="s">
        <v>41</v>
      </c>
      <c r="L67" s="60" t="str">
        <f>IF(P59&lt;0,"X","")</f>
        <v/>
      </c>
      <c r="M67" s="37"/>
      <c r="N67" s="33" t="s">
        <v>40</v>
      </c>
      <c r="O67" s="60" t="str">
        <f>IF(P59&gt;=0,"X","")</f>
        <v>X</v>
      </c>
      <c r="P67" s="27"/>
      <c r="Q67" s="80"/>
      <c r="R67" s="30"/>
      <c r="S67" s="20"/>
      <c r="T67" s="45"/>
      <c r="U67" s="45"/>
      <c r="V67" s="45"/>
      <c r="AC67" t="s">
        <v>3603</v>
      </c>
      <c r="AD67" s="179" t="s">
        <v>1302</v>
      </c>
    </row>
    <row r="68" spans="1:30" ht="6.75" customHeight="1" x14ac:dyDescent="0.2">
      <c r="A68" s="18"/>
      <c r="C68" s="54"/>
      <c r="D68" s="27"/>
      <c r="E68" s="27"/>
      <c r="F68" s="27"/>
      <c r="G68" s="27"/>
      <c r="H68" s="27"/>
      <c r="I68" s="27"/>
      <c r="J68" s="27"/>
      <c r="K68" s="27"/>
      <c r="L68" s="37"/>
      <c r="M68" s="37"/>
      <c r="N68" s="33"/>
      <c r="O68" s="37"/>
      <c r="P68" s="27"/>
      <c r="Q68" s="80"/>
      <c r="R68" s="30"/>
      <c r="S68" s="20"/>
      <c r="T68" s="45"/>
      <c r="U68" s="45"/>
      <c r="V68" s="45"/>
      <c r="AC68" t="s">
        <v>3604</v>
      </c>
      <c r="AD68" s="179" t="s">
        <v>1303</v>
      </c>
    </row>
    <row r="69" spans="1:30" x14ac:dyDescent="0.2">
      <c r="A69" s="18"/>
      <c r="C69" s="54" t="s">
        <v>44</v>
      </c>
      <c r="D69" s="27"/>
      <c r="E69" s="27"/>
      <c r="F69" s="27"/>
      <c r="G69" s="27"/>
      <c r="H69" s="27"/>
      <c r="I69" s="27"/>
      <c r="J69" s="27"/>
      <c r="K69" s="33" t="s">
        <v>41</v>
      </c>
      <c r="L69" s="69"/>
      <c r="M69" s="125"/>
      <c r="N69" s="33" t="s">
        <v>40</v>
      </c>
      <c r="O69" s="69"/>
      <c r="P69" s="27"/>
      <c r="Q69" s="80"/>
      <c r="R69" s="30"/>
      <c r="S69" s="20"/>
      <c r="T69" s="45"/>
      <c r="U69" s="45"/>
      <c r="V69" s="45"/>
      <c r="AC69" t="s">
        <v>3605</v>
      </c>
      <c r="AD69" s="179" t="s">
        <v>1304</v>
      </c>
    </row>
    <row r="70" spans="1:30" ht="24" customHeight="1" x14ac:dyDescent="0.2">
      <c r="A70" s="18"/>
      <c r="C70" s="54"/>
      <c r="D70" s="27"/>
      <c r="E70" s="27"/>
      <c r="F70" s="27"/>
      <c r="G70" s="27"/>
      <c r="H70" s="27"/>
      <c r="I70" s="27"/>
      <c r="J70" s="204" t="s">
        <v>45</v>
      </c>
      <c r="K70" s="204"/>
      <c r="L70" s="22"/>
      <c r="M70" s="22"/>
      <c r="N70" s="37" t="s">
        <v>46</v>
      </c>
      <c r="O70" s="22"/>
      <c r="P70" s="53" t="s">
        <v>47</v>
      </c>
      <c r="Q70" s="124"/>
      <c r="R70" s="30"/>
      <c r="S70" s="20"/>
      <c r="T70" s="45"/>
      <c r="U70" s="45"/>
      <c r="V70" s="45"/>
      <c r="AC70" t="s">
        <v>3606</v>
      </c>
      <c r="AD70" s="179" t="s">
        <v>1305</v>
      </c>
    </row>
    <row r="71" spans="1:30" x14ac:dyDescent="0.2">
      <c r="A71" s="18"/>
      <c r="C71" s="54" t="s">
        <v>43</v>
      </c>
      <c r="D71" s="27"/>
      <c r="F71" s="176" t="s">
        <v>107</v>
      </c>
      <c r="G71" s="177"/>
      <c r="H71" s="175" t="e">
        <f>IF(G71=" ","S/F",VLOOKUP(G71,$AC$3:$AD$175,2,FALSE))</f>
        <v>#N/A</v>
      </c>
      <c r="I71" s="27"/>
      <c r="J71" s="205"/>
      <c r="K71" s="206"/>
      <c r="L71" s="27"/>
      <c r="M71" s="27"/>
      <c r="N71" s="69"/>
      <c r="O71" s="27"/>
      <c r="P71" s="69"/>
      <c r="Q71" s="125"/>
      <c r="R71" s="30"/>
      <c r="S71" s="20"/>
      <c r="T71" s="45"/>
      <c r="U71" s="45"/>
      <c r="V71" s="45"/>
      <c r="AC71" t="s">
        <v>3607</v>
      </c>
      <c r="AD71" s="179" t="s">
        <v>1306</v>
      </c>
    </row>
    <row r="72" spans="1:30" ht="7.5" customHeight="1" x14ac:dyDescent="0.2">
      <c r="A72" s="18"/>
      <c r="C72" s="54"/>
      <c r="D72" s="27"/>
      <c r="E72" s="27"/>
      <c r="F72" s="37"/>
      <c r="G72" s="37"/>
      <c r="H72" s="33"/>
      <c r="I72" s="27"/>
      <c r="J72" s="27"/>
      <c r="K72" s="33"/>
      <c r="L72" s="27"/>
      <c r="M72" s="27"/>
      <c r="N72" s="33"/>
      <c r="O72" s="27"/>
      <c r="P72" s="27"/>
      <c r="Q72" s="80"/>
      <c r="R72" s="30"/>
      <c r="S72" s="20"/>
      <c r="T72" s="45"/>
      <c r="U72" s="45"/>
      <c r="V72" s="45"/>
      <c r="AC72" t="s">
        <v>3608</v>
      </c>
      <c r="AD72" s="179" t="s">
        <v>1307</v>
      </c>
    </row>
    <row r="73" spans="1:30" x14ac:dyDescent="0.2">
      <c r="A73" s="18"/>
      <c r="C73" s="54"/>
      <c r="D73" s="27"/>
      <c r="E73" s="27"/>
      <c r="F73" s="176" t="s">
        <v>108</v>
      </c>
      <c r="G73" s="177"/>
      <c r="H73" s="175" t="e">
        <f>IF(G73=" ","S/F",VLOOKUP(G73,$AC$3:$AD$175,2,FALSE))</f>
        <v>#N/A</v>
      </c>
      <c r="I73" s="27"/>
      <c r="J73" s="204" t="s">
        <v>48</v>
      </c>
      <c r="K73" s="204"/>
      <c r="L73" s="27"/>
      <c r="M73" s="27"/>
      <c r="N73" s="37" t="s">
        <v>49</v>
      </c>
      <c r="O73" s="27"/>
      <c r="P73" s="53" t="s">
        <v>75</v>
      </c>
      <c r="Q73" s="124"/>
      <c r="R73" s="30"/>
      <c r="S73" s="20"/>
      <c r="T73" s="45"/>
      <c r="U73" s="45"/>
      <c r="V73" s="45"/>
      <c r="AC73" t="s">
        <v>3609</v>
      </c>
      <c r="AD73" s="179" t="s">
        <v>1308</v>
      </c>
    </row>
    <row r="74" spans="1:30" x14ac:dyDescent="0.2">
      <c r="A74" s="18"/>
      <c r="C74" s="27"/>
      <c r="D74" s="27"/>
      <c r="E74" s="27"/>
      <c r="I74" s="27"/>
      <c r="J74" s="205"/>
      <c r="K74" s="206"/>
      <c r="L74" s="27"/>
      <c r="M74" s="27"/>
      <c r="N74" s="113" t="str">
        <f>IF(J74="X",P74/(-P59),"")</f>
        <v/>
      </c>
      <c r="O74" s="27"/>
      <c r="P74" s="75"/>
      <c r="Q74" s="158"/>
      <c r="R74" s="30"/>
      <c r="S74" s="20"/>
      <c r="T74" s="45"/>
      <c r="U74" s="45"/>
      <c r="V74" s="45"/>
      <c r="AC74" t="s">
        <v>3610</v>
      </c>
      <c r="AD74" s="179" t="s">
        <v>1309</v>
      </c>
    </row>
    <row r="75" spans="1:30" ht="9" customHeight="1" x14ac:dyDescent="0.2">
      <c r="A75" s="18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80"/>
      <c r="R75" s="30"/>
      <c r="S75" s="20"/>
      <c r="T75" s="45"/>
      <c r="U75" s="45"/>
      <c r="V75" s="45"/>
      <c r="AC75" t="s">
        <v>3611</v>
      </c>
      <c r="AD75" s="179" t="s">
        <v>1310</v>
      </c>
    </row>
    <row r="76" spans="1:30" ht="16.5" customHeight="1" x14ac:dyDescent="0.2">
      <c r="A76" s="18"/>
      <c r="C76" s="22" t="s">
        <v>19</v>
      </c>
      <c r="G76" s="204"/>
      <c r="H76" s="204"/>
      <c r="I76" s="204"/>
      <c r="J76" s="204"/>
      <c r="K76" s="204"/>
      <c r="L76" s="204"/>
      <c r="M76" s="204"/>
      <c r="N76" s="204"/>
      <c r="O76" s="204"/>
      <c r="P76" s="204"/>
      <c r="Q76" s="125"/>
      <c r="R76" s="37"/>
      <c r="S76" s="20"/>
      <c r="T76" s="45"/>
      <c r="U76" s="45"/>
      <c r="V76" s="45"/>
      <c r="AC76" t="s">
        <v>3612</v>
      </c>
      <c r="AD76" s="179" t="s">
        <v>1311</v>
      </c>
    </row>
    <row r="77" spans="1:30" ht="15" customHeight="1" x14ac:dyDescent="0.2">
      <c r="A77" s="18"/>
      <c r="C77" s="195"/>
      <c r="D77" s="195"/>
      <c r="E77" s="195"/>
      <c r="F77" s="195"/>
      <c r="G77" s="195"/>
      <c r="H77" s="195"/>
      <c r="I77" s="195"/>
      <c r="J77" s="195"/>
      <c r="K77" s="195"/>
      <c r="L77" s="195"/>
      <c r="M77" s="195"/>
      <c r="N77" s="195"/>
      <c r="O77" s="195"/>
      <c r="P77" s="195"/>
      <c r="Q77" s="159"/>
      <c r="R77" s="25"/>
      <c r="S77" s="20"/>
      <c r="T77" s="45"/>
      <c r="U77" s="45"/>
      <c r="V77" s="45"/>
      <c r="AC77" t="s">
        <v>3613</v>
      </c>
      <c r="AD77" s="179" t="s">
        <v>1312</v>
      </c>
    </row>
    <row r="78" spans="1:30" ht="15" customHeight="1" x14ac:dyDescent="0.2">
      <c r="A78" s="18"/>
      <c r="C78" s="195"/>
      <c r="D78" s="195"/>
      <c r="E78" s="195"/>
      <c r="F78" s="195"/>
      <c r="G78" s="195"/>
      <c r="H78" s="195"/>
      <c r="I78" s="195"/>
      <c r="J78" s="195"/>
      <c r="K78" s="195"/>
      <c r="L78" s="195"/>
      <c r="M78" s="195"/>
      <c r="N78" s="195"/>
      <c r="O78" s="195"/>
      <c r="P78" s="195"/>
      <c r="Q78" s="159"/>
      <c r="R78" s="37"/>
      <c r="S78" s="20"/>
      <c r="T78" s="45"/>
      <c r="U78" s="45"/>
      <c r="V78" s="45"/>
      <c r="AC78" t="s">
        <v>3614</v>
      </c>
      <c r="AD78" s="179" t="s">
        <v>1313</v>
      </c>
    </row>
    <row r="79" spans="1:30" ht="15" customHeight="1" x14ac:dyDescent="0.2">
      <c r="A79" s="18"/>
      <c r="C79" s="195"/>
      <c r="D79" s="195"/>
      <c r="E79" s="195"/>
      <c r="F79" s="195"/>
      <c r="G79" s="195"/>
      <c r="H79" s="195"/>
      <c r="I79" s="195"/>
      <c r="J79" s="195"/>
      <c r="K79" s="195"/>
      <c r="L79" s="195"/>
      <c r="M79" s="195"/>
      <c r="N79" s="195"/>
      <c r="O79" s="195"/>
      <c r="P79" s="195"/>
      <c r="Q79" s="159"/>
      <c r="R79" s="25"/>
      <c r="S79" s="20"/>
      <c r="T79" s="45"/>
      <c r="U79" s="45"/>
      <c r="V79" s="45"/>
      <c r="AC79" t="s">
        <v>3615</v>
      </c>
      <c r="AD79" s="179" t="s">
        <v>1314</v>
      </c>
    </row>
    <row r="80" spans="1:30" ht="15" customHeight="1" x14ac:dyDescent="0.2">
      <c r="A80" s="18"/>
      <c r="C80" s="195"/>
      <c r="D80" s="195"/>
      <c r="E80" s="195"/>
      <c r="F80" s="195"/>
      <c r="G80" s="195"/>
      <c r="H80" s="195"/>
      <c r="I80" s="195"/>
      <c r="J80" s="195"/>
      <c r="K80" s="195"/>
      <c r="L80" s="195"/>
      <c r="M80" s="195"/>
      <c r="N80" s="195"/>
      <c r="O80" s="195"/>
      <c r="P80" s="195"/>
      <c r="Q80" s="159"/>
      <c r="R80" s="25"/>
      <c r="S80" s="20"/>
      <c r="T80" s="45"/>
      <c r="U80" s="45"/>
      <c r="V80" s="45"/>
      <c r="AC80" t="s">
        <v>3616</v>
      </c>
      <c r="AD80" s="179" t="s">
        <v>1315</v>
      </c>
    </row>
    <row r="81" spans="1:30" ht="9.75" customHeight="1" x14ac:dyDescent="0.2">
      <c r="A81" s="18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125"/>
      <c r="R81" s="37"/>
      <c r="S81" s="20"/>
      <c r="AC81" t="s">
        <v>3617</v>
      </c>
      <c r="AD81" s="179" t="s">
        <v>1316</v>
      </c>
    </row>
    <row r="82" spans="1:30" ht="9.75" customHeight="1" x14ac:dyDescent="0.2">
      <c r="A82" s="18"/>
      <c r="I82" s="22"/>
      <c r="J82" s="22"/>
      <c r="K82" s="22"/>
      <c r="L82" s="22"/>
      <c r="M82" s="22"/>
      <c r="N82" s="22"/>
      <c r="O82" s="22"/>
      <c r="P82" s="23"/>
      <c r="Q82" s="122"/>
      <c r="R82" s="23"/>
      <c r="S82" s="20"/>
      <c r="AC82" t="s">
        <v>3618</v>
      </c>
      <c r="AD82" s="179" t="s">
        <v>1317</v>
      </c>
    </row>
    <row r="83" spans="1:30" ht="9.75" customHeight="1" x14ac:dyDescent="0.2">
      <c r="A83" s="18"/>
      <c r="I83" s="22"/>
      <c r="J83" s="22"/>
      <c r="K83" s="22"/>
      <c r="L83" s="22"/>
      <c r="M83" s="22"/>
      <c r="N83" s="22"/>
      <c r="O83" s="22"/>
      <c r="P83" s="23"/>
      <c r="Q83" s="122"/>
      <c r="R83" s="23"/>
      <c r="S83" s="20"/>
      <c r="AC83" t="s">
        <v>3619</v>
      </c>
      <c r="AD83" s="179" t="s">
        <v>1318</v>
      </c>
    </row>
    <row r="84" spans="1:30" x14ac:dyDescent="0.2">
      <c r="A84" s="18"/>
      <c r="B84" s="22" t="str">
        <f>CONCATENATE("Salta,          /           / ",$T$2)</f>
        <v>Salta,          /           / 2025</v>
      </c>
      <c r="E84" s="37"/>
      <c r="F84" s="37"/>
      <c r="G84" s="37" t="s">
        <v>80</v>
      </c>
      <c r="I84" s="22"/>
      <c r="J84" s="22"/>
      <c r="K84" s="22"/>
      <c r="L84" s="22"/>
      <c r="M84" s="22"/>
      <c r="N84" s="22"/>
      <c r="O84" s="37" t="s">
        <v>81</v>
      </c>
      <c r="P84" s="23"/>
      <c r="Q84" s="122"/>
      <c r="R84" s="23"/>
      <c r="S84" s="20"/>
      <c r="AC84" s="4" t="s">
        <v>3620</v>
      </c>
      <c r="AD84" s="4" t="s">
        <v>1319</v>
      </c>
    </row>
    <row r="85" spans="1:30" ht="13.5" thickBot="1" x14ac:dyDescent="0.25">
      <c r="A85" s="39"/>
      <c r="B85" s="40"/>
      <c r="C85" s="40"/>
      <c r="D85" s="40"/>
      <c r="E85" s="41"/>
      <c r="F85" s="41"/>
      <c r="G85" s="41" t="s">
        <v>82</v>
      </c>
      <c r="H85" s="40"/>
      <c r="I85" s="40"/>
      <c r="J85" s="40"/>
      <c r="K85" s="40"/>
      <c r="L85" s="40"/>
      <c r="M85" s="40"/>
      <c r="N85" s="40"/>
      <c r="O85" s="37"/>
      <c r="P85" s="42"/>
      <c r="Q85" s="133"/>
      <c r="R85" s="42"/>
      <c r="S85" s="43"/>
      <c r="AC85" s="4" t="s">
        <v>3621</v>
      </c>
      <c r="AD85" s="4" t="s">
        <v>1320</v>
      </c>
    </row>
    <row r="86" spans="1:30" ht="15" x14ac:dyDescent="0.25">
      <c r="A86" s="209" t="s">
        <v>28</v>
      </c>
      <c r="B86" s="210"/>
      <c r="C86" s="210"/>
      <c r="D86" s="210"/>
      <c r="E86" s="210"/>
      <c r="F86" s="210"/>
      <c r="G86" s="210"/>
      <c r="H86" s="210"/>
      <c r="I86" s="210"/>
      <c r="J86" s="210"/>
      <c r="K86" s="209" t="s">
        <v>69</v>
      </c>
      <c r="L86" s="210"/>
      <c r="M86" s="210"/>
      <c r="N86" s="210"/>
      <c r="O86" s="210"/>
      <c r="P86" s="210"/>
      <c r="Q86" s="210"/>
      <c r="R86" s="210"/>
      <c r="S86" s="211"/>
      <c r="AC86" s="4" t="s">
        <v>3622</v>
      </c>
      <c r="AD86" s="4" t="s">
        <v>1321</v>
      </c>
    </row>
    <row r="87" spans="1:30" x14ac:dyDescent="0.2">
      <c r="A87" s="18"/>
      <c r="G87" s="37"/>
      <c r="H87" s="37"/>
      <c r="I87" s="37"/>
      <c r="J87" s="37"/>
      <c r="K87" s="76"/>
      <c r="L87" s="37"/>
      <c r="M87" s="37"/>
      <c r="N87" s="37"/>
      <c r="O87" s="37"/>
      <c r="P87" s="37"/>
      <c r="Q87" s="125"/>
      <c r="R87" s="37"/>
      <c r="S87" s="20"/>
      <c r="AC87" s="4" t="s">
        <v>3623</v>
      </c>
      <c r="AD87" s="4" t="s">
        <v>1322</v>
      </c>
    </row>
    <row r="88" spans="1:30" ht="16.5" customHeight="1" x14ac:dyDescent="0.2">
      <c r="A88" s="18"/>
      <c r="C88" s="72"/>
      <c r="D88" s="72"/>
      <c r="E88" s="72"/>
      <c r="F88" s="72"/>
      <c r="G88" s="72"/>
      <c r="H88" s="72"/>
      <c r="I88" s="72"/>
      <c r="J88" s="27"/>
      <c r="K88" s="77"/>
      <c r="L88" s="37" t="s">
        <v>70</v>
      </c>
      <c r="M88" s="37"/>
      <c r="N88" s="37"/>
      <c r="O88" s="37" t="s">
        <v>71</v>
      </c>
      <c r="P88" s="27"/>
      <c r="Q88" s="80"/>
      <c r="R88" s="25"/>
      <c r="S88" s="20"/>
      <c r="T88" s="45"/>
      <c r="U88" s="45"/>
      <c r="V88" s="45"/>
      <c r="AC88" s="4" t="s">
        <v>3624</v>
      </c>
      <c r="AD88" s="4" t="s">
        <v>1323</v>
      </c>
    </row>
    <row r="89" spans="1:30" ht="14.25" customHeight="1" x14ac:dyDescent="0.2">
      <c r="A89" s="18"/>
      <c r="C89" s="73"/>
      <c r="D89" s="73"/>
      <c r="E89" s="73"/>
      <c r="F89" s="73"/>
      <c r="G89" s="73"/>
      <c r="H89" s="73"/>
      <c r="I89" s="73"/>
      <c r="J89" s="27"/>
      <c r="K89" s="77"/>
      <c r="L89" s="78"/>
      <c r="M89" s="27"/>
      <c r="N89" s="27"/>
      <c r="O89" s="78"/>
      <c r="P89" s="27"/>
      <c r="Q89" s="80"/>
      <c r="R89" s="37"/>
      <c r="S89" s="20"/>
      <c r="T89" s="45"/>
      <c r="U89" s="45"/>
      <c r="V89" s="45"/>
      <c r="AC89" s="4" t="s">
        <v>3625</v>
      </c>
      <c r="AD89" s="4" t="s">
        <v>1324</v>
      </c>
    </row>
    <row r="90" spans="1:30" ht="14.25" customHeight="1" x14ac:dyDescent="0.2">
      <c r="A90" s="18"/>
      <c r="C90" s="73"/>
      <c r="D90" s="73"/>
      <c r="E90" s="73"/>
      <c r="F90" s="73"/>
      <c r="G90" s="73"/>
      <c r="H90" s="73"/>
      <c r="I90" s="73"/>
      <c r="J90" s="27"/>
      <c r="K90" s="77"/>
      <c r="L90" s="27"/>
      <c r="M90" s="27"/>
      <c r="N90" s="27"/>
      <c r="O90" s="27"/>
      <c r="P90" s="27"/>
      <c r="Q90" s="80"/>
      <c r="R90" s="25"/>
      <c r="S90" s="20"/>
      <c r="T90" s="45"/>
      <c r="U90" s="45"/>
      <c r="V90" s="45"/>
      <c r="AC90" s="4" t="s">
        <v>3626</v>
      </c>
      <c r="AD90" s="4" t="s">
        <v>1325</v>
      </c>
    </row>
    <row r="91" spans="1:30" ht="14.25" customHeight="1" x14ac:dyDescent="0.2">
      <c r="A91" s="18"/>
      <c r="C91" s="73"/>
      <c r="D91" s="73"/>
      <c r="E91" s="73"/>
      <c r="F91" s="73"/>
      <c r="G91" s="73"/>
      <c r="H91" s="73"/>
      <c r="I91" s="73"/>
      <c r="J91" s="27"/>
      <c r="K91" s="77"/>
      <c r="L91" s="27" t="s">
        <v>72</v>
      </c>
      <c r="M91" s="27"/>
      <c r="N91" s="27"/>
      <c r="O91" s="27"/>
      <c r="P91" s="27"/>
      <c r="Q91" s="80"/>
      <c r="R91" s="25"/>
      <c r="S91" s="20"/>
      <c r="T91" s="45"/>
      <c r="U91" s="45"/>
      <c r="V91" s="45"/>
      <c r="AC91" s="4" t="s">
        <v>3627</v>
      </c>
      <c r="AD91" s="4" t="s">
        <v>1326</v>
      </c>
    </row>
    <row r="92" spans="1:30" ht="14.25" customHeight="1" x14ac:dyDescent="0.2">
      <c r="A92" s="18"/>
      <c r="C92" s="73"/>
      <c r="D92" s="73"/>
      <c r="E92" s="73"/>
      <c r="F92" s="73"/>
      <c r="G92" s="73"/>
      <c r="H92" s="73"/>
      <c r="I92" s="73"/>
      <c r="J92" s="27"/>
      <c r="K92" s="77"/>
      <c r="L92" s="72"/>
      <c r="M92" s="72"/>
      <c r="N92" s="72"/>
      <c r="O92" s="72"/>
      <c r="P92" s="72"/>
      <c r="Q92" s="80"/>
      <c r="R92" s="25"/>
      <c r="S92" s="20"/>
      <c r="T92" s="45"/>
      <c r="U92" s="45"/>
      <c r="V92" s="45"/>
      <c r="AC92" s="4" t="s">
        <v>3628</v>
      </c>
      <c r="AD92" s="4" t="s">
        <v>1327</v>
      </c>
    </row>
    <row r="93" spans="1:30" ht="14.25" customHeight="1" x14ac:dyDescent="0.2">
      <c r="A93" s="18"/>
      <c r="C93" s="27"/>
      <c r="D93" s="27"/>
      <c r="E93" s="27"/>
      <c r="F93" s="27"/>
      <c r="G93" s="27"/>
      <c r="H93" s="27"/>
      <c r="I93" s="27"/>
      <c r="J93" s="27"/>
      <c r="K93" s="77"/>
      <c r="L93" s="72"/>
      <c r="M93" s="72"/>
      <c r="N93" s="72"/>
      <c r="O93" s="72"/>
      <c r="P93" s="72"/>
      <c r="Q93" s="80"/>
      <c r="R93" s="25"/>
      <c r="S93" s="20"/>
      <c r="T93" s="45"/>
      <c r="U93" s="45"/>
      <c r="V93" s="45"/>
      <c r="AC93" s="4" t="s">
        <v>3629</v>
      </c>
      <c r="AD93" s="4" t="s">
        <v>1328</v>
      </c>
    </row>
    <row r="94" spans="1:30" ht="14.25" customHeight="1" x14ac:dyDescent="0.2">
      <c r="A94" s="18"/>
      <c r="C94" s="27"/>
      <c r="D94" s="27"/>
      <c r="E94" s="27"/>
      <c r="F94" s="27"/>
      <c r="G94" s="27"/>
      <c r="H94" s="27"/>
      <c r="I94" s="27"/>
      <c r="J94" s="27"/>
      <c r="K94" s="77"/>
      <c r="L94" s="27"/>
      <c r="M94" s="27"/>
      <c r="N94" s="27"/>
      <c r="O94" s="27"/>
      <c r="P94" s="27"/>
      <c r="Q94" s="80"/>
      <c r="R94" s="25"/>
      <c r="S94" s="20"/>
      <c r="T94" s="45"/>
      <c r="U94" s="45"/>
      <c r="V94" s="45"/>
      <c r="AC94" s="4" t="s">
        <v>3630</v>
      </c>
      <c r="AD94" s="4" t="s">
        <v>1329</v>
      </c>
    </row>
    <row r="95" spans="1:30" ht="14.25" customHeight="1" x14ac:dyDescent="0.2">
      <c r="A95" s="18"/>
      <c r="C95" s="27"/>
      <c r="D95" s="27"/>
      <c r="E95" s="27"/>
      <c r="F95" s="27"/>
      <c r="G95" s="27"/>
      <c r="H95" s="27"/>
      <c r="I95" s="27"/>
      <c r="J95" s="27"/>
      <c r="K95" s="77"/>
      <c r="L95" s="27"/>
      <c r="M95" s="27"/>
      <c r="N95" s="27"/>
      <c r="O95" s="27"/>
      <c r="P95" s="27"/>
      <c r="Q95" s="80"/>
      <c r="R95" s="25"/>
      <c r="S95" s="20"/>
      <c r="T95" s="45"/>
      <c r="U95" s="45"/>
      <c r="V95" s="45"/>
      <c r="AC95" s="4" t="s">
        <v>3631</v>
      </c>
      <c r="AD95" s="4" t="s">
        <v>1330</v>
      </c>
    </row>
    <row r="96" spans="1:30" x14ac:dyDescent="0.2">
      <c r="A96" s="18"/>
      <c r="D96" s="37"/>
      <c r="E96" s="50"/>
      <c r="F96" s="50"/>
      <c r="G96" s="207" t="s">
        <v>81</v>
      </c>
      <c r="H96" s="207"/>
      <c r="I96" s="207"/>
      <c r="J96" s="208"/>
      <c r="K96" s="18"/>
      <c r="L96" s="22"/>
      <c r="M96" s="22"/>
      <c r="N96" s="22"/>
      <c r="O96" s="37" t="s">
        <v>81</v>
      </c>
      <c r="P96" s="23"/>
      <c r="Q96" s="122"/>
      <c r="R96" s="23"/>
      <c r="S96" s="20"/>
      <c r="AC96" s="4" t="s">
        <v>3632</v>
      </c>
      <c r="AD96" s="4" t="s">
        <v>1331</v>
      </c>
    </row>
    <row r="97" spans="1:30" x14ac:dyDescent="0.2">
      <c r="A97" s="18"/>
      <c r="B97" s="22" t="str">
        <f>CONCATENATE("Salta,          /           / ",$T$2)</f>
        <v>Salta,          /           / 2025</v>
      </c>
      <c r="D97" s="37"/>
      <c r="E97" s="50"/>
      <c r="F97" s="50"/>
      <c r="G97" s="207" t="s">
        <v>27</v>
      </c>
      <c r="H97" s="207"/>
      <c r="I97" s="207"/>
      <c r="J97" s="208"/>
      <c r="K97" s="22" t="str">
        <f>CONCATENATE("Salta,          /           / ",$T$2)</f>
        <v>Salta,          /           / 2025</v>
      </c>
      <c r="L97" s="22"/>
      <c r="M97" s="22"/>
      <c r="N97" s="22"/>
      <c r="O97" s="37" t="s">
        <v>83</v>
      </c>
      <c r="P97" s="23"/>
      <c r="Q97" s="122"/>
      <c r="R97" s="23"/>
      <c r="S97" s="20"/>
      <c r="AC97" s="4" t="s">
        <v>3633</v>
      </c>
      <c r="AD97" s="4" t="s">
        <v>304</v>
      </c>
    </row>
    <row r="98" spans="1:30" ht="9.75" customHeight="1" thickBot="1" x14ac:dyDescent="0.25">
      <c r="A98" s="39"/>
      <c r="B98" s="40"/>
      <c r="C98" s="40"/>
      <c r="D98" s="40"/>
      <c r="E98" s="51" t="s">
        <v>104</v>
      </c>
      <c r="F98" s="51"/>
      <c r="G98" s="40"/>
      <c r="H98" s="40"/>
      <c r="I98" s="40"/>
      <c r="J98" s="40"/>
      <c r="K98" s="39"/>
      <c r="L98" s="40"/>
      <c r="M98" s="40"/>
      <c r="N98" s="40"/>
      <c r="O98" s="40"/>
      <c r="P98" s="42"/>
      <c r="Q98" s="133"/>
      <c r="R98" s="42"/>
      <c r="S98" s="43"/>
      <c r="AC98" s="4" t="s">
        <v>3634</v>
      </c>
      <c r="AD98" s="4" t="s">
        <v>1332</v>
      </c>
    </row>
    <row r="99" spans="1:30" x14ac:dyDescent="0.2">
      <c r="AC99" s="4" t="s">
        <v>3635</v>
      </c>
      <c r="AD99" s="4" t="s">
        <v>1333</v>
      </c>
    </row>
    <row r="100" spans="1:30" x14ac:dyDescent="0.2">
      <c r="AC100" s="4" t="s">
        <v>3636</v>
      </c>
      <c r="AD100" s="4" t="s">
        <v>1334</v>
      </c>
    </row>
    <row r="101" spans="1:30" x14ac:dyDescent="0.2">
      <c r="AC101" s="4" t="s">
        <v>3637</v>
      </c>
      <c r="AD101" s="4" t="s">
        <v>1335</v>
      </c>
    </row>
    <row r="102" spans="1:30" x14ac:dyDescent="0.2">
      <c r="AC102" s="4" t="s">
        <v>3638</v>
      </c>
      <c r="AD102" s="4" t="s">
        <v>1336</v>
      </c>
    </row>
    <row r="103" spans="1:30" x14ac:dyDescent="0.2">
      <c r="AC103" s="4" t="s">
        <v>3639</v>
      </c>
      <c r="AD103" s="4" t="s">
        <v>1337</v>
      </c>
    </row>
    <row r="104" spans="1:30" x14ac:dyDescent="0.2">
      <c r="AC104" s="4" t="s">
        <v>3640</v>
      </c>
      <c r="AD104" s="4" t="s">
        <v>1338</v>
      </c>
    </row>
    <row r="105" spans="1:30" x14ac:dyDescent="0.2">
      <c r="AC105" s="4" t="s">
        <v>3641</v>
      </c>
      <c r="AD105" s="4" t="s">
        <v>1339</v>
      </c>
    </row>
    <row r="106" spans="1:30" x14ac:dyDescent="0.2">
      <c r="AC106" s="4" t="s">
        <v>3642</v>
      </c>
      <c r="AD106" s="4" t="s">
        <v>1340</v>
      </c>
    </row>
    <row r="107" spans="1:30" x14ac:dyDescent="0.2">
      <c r="AC107" s="4" t="s">
        <v>3643</v>
      </c>
      <c r="AD107" s="4" t="s">
        <v>1341</v>
      </c>
    </row>
    <row r="108" spans="1:30" x14ac:dyDescent="0.2">
      <c r="AC108" s="4" t="s">
        <v>3644</v>
      </c>
      <c r="AD108" s="4" t="s">
        <v>1342</v>
      </c>
    </row>
    <row r="109" spans="1:30" x14ac:dyDescent="0.2">
      <c r="AC109" s="4" t="s">
        <v>3645</v>
      </c>
      <c r="AD109" s="4" t="s">
        <v>1343</v>
      </c>
    </row>
    <row r="110" spans="1:30" x14ac:dyDescent="0.2">
      <c r="AC110" s="4" t="s">
        <v>3646</v>
      </c>
      <c r="AD110" s="4" t="s">
        <v>1344</v>
      </c>
    </row>
    <row r="111" spans="1:30" x14ac:dyDescent="0.2">
      <c r="AC111" s="4" t="s">
        <v>3647</v>
      </c>
      <c r="AD111" s="4" t="s">
        <v>1345</v>
      </c>
    </row>
    <row r="112" spans="1:30" x14ac:dyDescent="0.2">
      <c r="AC112" s="4" t="s">
        <v>3648</v>
      </c>
      <c r="AD112" s="4" t="s">
        <v>1346</v>
      </c>
    </row>
    <row r="113" spans="29:30" x14ac:dyDescent="0.2">
      <c r="AC113" s="4" t="s">
        <v>3649</v>
      </c>
      <c r="AD113" s="4" t="s">
        <v>1347</v>
      </c>
    </row>
    <row r="114" spans="29:30" x14ac:dyDescent="0.2">
      <c r="AC114" s="4" t="s">
        <v>3650</v>
      </c>
      <c r="AD114" s="4" t="s">
        <v>1348</v>
      </c>
    </row>
    <row r="115" spans="29:30" x14ac:dyDescent="0.2">
      <c r="AC115" s="4" t="s">
        <v>3651</v>
      </c>
      <c r="AD115" s="4" t="s">
        <v>1349</v>
      </c>
    </row>
    <row r="116" spans="29:30" x14ac:dyDescent="0.2">
      <c r="AC116" s="4" t="s">
        <v>3652</v>
      </c>
      <c r="AD116" s="4" t="s">
        <v>1350</v>
      </c>
    </row>
    <row r="117" spans="29:30" x14ac:dyDescent="0.2">
      <c r="AC117" s="4" t="s">
        <v>3653</v>
      </c>
      <c r="AD117" s="4" t="s">
        <v>1351</v>
      </c>
    </row>
    <row r="118" spans="29:30" x14ac:dyDescent="0.2">
      <c r="AC118" s="4" t="s">
        <v>3654</v>
      </c>
      <c r="AD118" s="4" t="s">
        <v>1352</v>
      </c>
    </row>
    <row r="119" spans="29:30" x14ac:dyDescent="0.2">
      <c r="AC119" s="4" t="s">
        <v>3655</v>
      </c>
      <c r="AD119" s="4" t="s">
        <v>1353</v>
      </c>
    </row>
    <row r="120" spans="29:30" x14ac:dyDescent="0.2">
      <c r="AC120" s="4" t="s">
        <v>3656</v>
      </c>
      <c r="AD120" s="4" t="s">
        <v>1354</v>
      </c>
    </row>
    <row r="121" spans="29:30" x14ac:dyDescent="0.2">
      <c r="AC121" s="4" t="s">
        <v>3657</v>
      </c>
      <c r="AD121" s="4" t="s">
        <v>1355</v>
      </c>
    </row>
    <row r="122" spans="29:30" x14ac:dyDescent="0.2">
      <c r="AC122" s="4" t="s">
        <v>3658</v>
      </c>
      <c r="AD122" s="4" t="s">
        <v>1356</v>
      </c>
    </row>
    <row r="123" spans="29:30" x14ac:dyDescent="0.2">
      <c r="AC123" s="4" t="s">
        <v>3659</v>
      </c>
      <c r="AD123" s="4" t="s">
        <v>1357</v>
      </c>
    </row>
    <row r="124" spans="29:30" x14ac:dyDescent="0.2">
      <c r="AC124" s="4" t="s">
        <v>3660</v>
      </c>
      <c r="AD124" s="4" t="s">
        <v>1358</v>
      </c>
    </row>
    <row r="125" spans="29:30" x14ac:dyDescent="0.2">
      <c r="AC125" s="4" t="s">
        <v>3661</v>
      </c>
      <c r="AD125" s="4" t="s">
        <v>1359</v>
      </c>
    </row>
    <row r="126" spans="29:30" x14ac:dyDescent="0.2">
      <c r="AC126" s="4" t="s">
        <v>3662</v>
      </c>
      <c r="AD126" s="4" t="s">
        <v>1360</v>
      </c>
    </row>
    <row r="127" spans="29:30" x14ac:dyDescent="0.2">
      <c r="AC127" s="4" t="s">
        <v>3663</v>
      </c>
      <c r="AD127" s="4" t="s">
        <v>1361</v>
      </c>
    </row>
    <row r="128" spans="29:30" x14ac:dyDescent="0.2">
      <c r="AC128" s="4" t="s">
        <v>3664</v>
      </c>
      <c r="AD128" s="4" t="s">
        <v>1362</v>
      </c>
    </row>
    <row r="129" spans="29:30" x14ac:dyDescent="0.2">
      <c r="AC129" s="4" t="s">
        <v>3665</v>
      </c>
      <c r="AD129" s="4" t="s">
        <v>1363</v>
      </c>
    </row>
    <row r="130" spans="29:30" x14ac:dyDescent="0.2">
      <c r="AC130" s="4" t="s">
        <v>3666</v>
      </c>
      <c r="AD130" s="4" t="s">
        <v>1364</v>
      </c>
    </row>
    <row r="131" spans="29:30" x14ac:dyDescent="0.2">
      <c r="AC131" s="4" t="s">
        <v>3667</v>
      </c>
      <c r="AD131" s="4" t="s">
        <v>1365</v>
      </c>
    </row>
    <row r="132" spans="29:30" x14ac:dyDescent="0.2">
      <c r="AC132" s="4" t="s">
        <v>3668</v>
      </c>
      <c r="AD132" s="4" t="s">
        <v>1366</v>
      </c>
    </row>
    <row r="133" spans="29:30" x14ac:dyDescent="0.2">
      <c r="AC133" s="4" t="s">
        <v>3669</v>
      </c>
      <c r="AD133" s="4" t="s">
        <v>1367</v>
      </c>
    </row>
    <row r="134" spans="29:30" x14ac:dyDescent="0.2">
      <c r="AC134" s="4" t="s">
        <v>3670</v>
      </c>
      <c r="AD134" s="4" t="s">
        <v>1368</v>
      </c>
    </row>
    <row r="135" spans="29:30" x14ac:dyDescent="0.2">
      <c r="AC135" s="4" t="s">
        <v>3671</v>
      </c>
      <c r="AD135" s="4" t="s">
        <v>1369</v>
      </c>
    </row>
    <row r="136" spans="29:30" x14ac:dyDescent="0.2">
      <c r="AC136" s="4" t="s">
        <v>3672</v>
      </c>
      <c r="AD136" s="4" t="s">
        <v>1370</v>
      </c>
    </row>
    <row r="137" spans="29:30" x14ac:dyDescent="0.2">
      <c r="AC137" s="4" t="s">
        <v>3673</v>
      </c>
      <c r="AD137" s="4" t="s">
        <v>1371</v>
      </c>
    </row>
    <row r="138" spans="29:30" x14ac:dyDescent="0.2">
      <c r="AC138" s="4" t="s">
        <v>3674</v>
      </c>
      <c r="AD138" s="4" t="s">
        <v>1372</v>
      </c>
    </row>
    <row r="139" spans="29:30" x14ac:dyDescent="0.2">
      <c r="AC139" s="4" t="s">
        <v>3675</v>
      </c>
      <c r="AD139" s="4" t="s">
        <v>1373</v>
      </c>
    </row>
    <row r="140" spans="29:30" x14ac:dyDescent="0.2">
      <c r="AC140" s="4" t="s">
        <v>3676</v>
      </c>
      <c r="AD140" s="4" t="s">
        <v>1374</v>
      </c>
    </row>
    <row r="141" spans="29:30" x14ac:dyDescent="0.2">
      <c r="AC141" s="4" t="s">
        <v>3677</v>
      </c>
      <c r="AD141" s="4" t="s">
        <v>1375</v>
      </c>
    </row>
    <row r="142" spans="29:30" x14ac:dyDescent="0.2">
      <c r="AC142" s="4" t="s">
        <v>3678</v>
      </c>
      <c r="AD142" s="4" t="s">
        <v>1376</v>
      </c>
    </row>
    <row r="143" spans="29:30" x14ac:dyDescent="0.2">
      <c r="AC143" s="4" t="s">
        <v>3679</v>
      </c>
      <c r="AD143" s="4" t="s">
        <v>1377</v>
      </c>
    </row>
    <row r="144" spans="29:30" x14ac:dyDescent="0.2">
      <c r="AC144" s="4" t="s">
        <v>3680</v>
      </c>
      <c r="AD144" s="4" t="s">
        <v>1378</v>
      </c>
    </row>
    <row r="145" spans="29:30" x14ac:dyDescent="0.2">
      <c r="AC145" s="4" t="s">
        <v>3681</v>
      </c>
      <c r="AD145" s="4" t="s">
        <v>1379</v>
      </c>
    </row>
    <row r="146" spans="29:30" x14ac:dyDescent="0.2">
      <c r="AC146" s="4" t="s">
        <v>3682</v>
      </c>
      <c r="AD146" s="4" t="s">
        <v>1380</v>
      </c>
    </row>
    <row r="147" spans="29:30" x14ac:dyDescent="0.2">
      <c r="AC147" s="4" t="s">
        <v>3683</v>
      </c>
      <c r="AD147" s="4" t="s">
        <v>1381</v>
      </c>
    </row>
    <row r="148" spans="29:30" x14ac:dyDescent="0.2">
      <c r="AC148" s="4" t="s">
        <v>3684</v>
      </c>
      <c r="AD148" s="4" t="s">
        <v>1382</v>
      </c>
    </row>
    <row r="149" spans="29:30" x14ac:dyDescent="0.2">
      <c r="AC149" s="4" t="s">
        <v>3685</v>
      </c>
      <c r="AD149" s="4" t="s">
        <v>3071</v>
      </c>
    </row>
    <row r="150" spans="29:30" x14ac:dyDescent="0.2">
      <c r="AC150" s="4" t="s">
        <v>3686</v>
      </c>
      <c r="AD150" s="4" t="s">
        <v>3072</v>
      </c>
    </row>
    <row r="151" spans="29:30" x14ac:dyDescent="0.2">
      <c r="AC151" s="4" t="s">
        <v>3687</v>
      </c>
      <c r="AD151" s="4" t="s">
        <v>3073</v>
      </c>
    </row>
    <row r="152" spans="29:30" x14ac:dyDescent="0.2">
      <c r="AC152" s="4" t="s">
        <v>3688</v>
      </c>
      <c r="AD152" s="4" t="s">
        <v>3689</v>
      </c>
    </row>
    <row r="153" spans="29:30" x14ac:dyDescent="0.2">
      <c r="AC153" s="4" t="s">
        <v>3690</v>
      </c>
      <c r="AD153" s="4" t="s">
        <v>3691</v>
      </c>
    </row>
    <row r="154" spans="29:30" x14ac:dyDescent="0.2">
      <c r="AC154" s="4" t="s">
        <v>3692</v>
      </c>
      <c r="AD154" s="4" t="s">
        <v>1383</v>
      </c>
    </row>
    <row r="155" spans="29:30" x14ac:dyDescent="0.2">
      <c r="AC155" s="4" t="s">
        <v>3693</v>
      </c>
      <c r="AD155" s="4" t="s">
        <v>1384</v>
      </c>
    </row>
    <row r="156" spans="29:30" x14ac:dyDescent="0.2">
      <c r="AC156" s="4" t="s">
        <v>3694</v>
      </c>
      <c r="AD156" s="4" t="s">
        <v>1385</v>
      </c>
    </row>
    <row r="157" spans="29:30" x14ac:dyDescent="0.2">
      <c r="AC157" s="4" t="s">
        <v>3603</v>
      </c>
      <c r="AD157" s="4" t="s">
        <v>1386</v>
      </c>
    </row>
    <row r="158" spans="29:30" x14ac:dyDescent="0.2">
      <c r="AC158" s="4" t="s">
        <v>3695</v>
      </c>
      <c r="AD158" s="4" t="s">
        <v>1387</v>
      </c>
    </row>
    <row r="159" spans="29:30" x14ac:dyDescent="0.2">
      <c r="AC159" s="4" t="s">
        <v>3696</v>
      </c>
      <c r="AD159" s="4" t="s">
        <v>1388</v>
      </c>
    </row>
    <row r="160" spans="29:30" x14ac:dyDescent="0.2">
      <c r="AC160" s="4" t="s">
        <v>3697</v>
      </c>
      <c r="AD160" s="4" t="s">
        <v>1389</v>
      </c>
    </row>
    <row r="161" spans="29:30" x14ac:dyDescent="0.2">
      <c r="AC161" s="4" t="s">
        <v>3698</v>
      </c>
      <c r="AD161" s="4" t="s">
        <v>1390</v>
      </c>
    </row>
    <row r="162" spans="29:30" x14ac:dyDescent="0.2">
      <c r="AC162" s="4" t="s">
        <v>3699</v>
      </c>
      <c r="AD162" s="4" t="s">
        <v>1391</v>
      </c>
    </row>
    <row r="163" spans="29:30" x14ac:dyDescent="0.2">
      <c r="AC163" s="4" t="s">
        <v>3700</v>
      </c>
      <c r="AD163" s="4" t="s">
        <v>1392</v>
      </c>
    </row>
    <row r="164" spans="29:30" x14ac:dyDescent="0.2">
      <c r="AC164" s="4" t="s">
        <v>3701</v>
      </c>
      <c r="AD164" s="4" t="s">
        <v>1393</v>
      </c>
    </row>
    <row r="165" spans="29:30" x14ac:dyDescent="0.2">
      <c r="AC165" s="4" t="s">
        <v>3702</v>
      </c>
      <c r="AD165" s="4" t="s">
        <v>1394</v>
      </c>
    </row>
    <row r="166" spans="29:30" x14ac:dyDescent="0.2">
      <c r="AC166" s="4" t="s">
        <v>3703</v>
      </c>
      <c r="AD166" s="4" t="s">
        <v>1395</v>
      </c>
    </row>
    <row r="167" spans="29:30" x14ac:dyDescent="0.2">
      <c r="AC167" s="4" t="s">
        <v>3704</v>
      </c>
      <c r="AD167" s="4" t="s">
        <v>3705</v>
      </c>
    </row>
    <row r="168" spans="29:30" x14ac:dyDescent="0.2">
      <c r="AC168" s="4" t="s">
        <v>3706</v>
      </c>
      <c r="AD168" s="4" t="s">
        <v>3707</v>
      </c>
    </row>
    <row r="169" spans="29:30" x14ac:dyDescent="0.2">
      <c r="AC169" s="4" t="s">
        <v>3708</v>
      </c>
      <c r="AD169" s="4" t="s">
        <v>1396</v>
      </c>
    </row>
    <row r="170" spans="29:30" x14ac:dyDescent="0.2">
      <c r="AC170" s="4" t="s">
        <v>3709</v>
      </c>
      <c r="AD170" s="4" t="s">
        <v>1397</v>
      </c>
    </row>
    <row r="171" spans="29:30" x14ac:dyDescent="0.2">
      <c r="AC171" s="4" t="s">
        <v>3710</v>
      </c>
      <c r="AD171" s="4" t="s">
        <v>1398</v>
      </c>
    </row>
    <row r="172" spans="29:30" x14ac:dyDescent="0.2">
      <c r="AC172" s="4" t="s">
        <v>3711</v>
      </c>
      <c r="AD172" s="4" t="s">
        <v>1399</v>
      </c>
    </row>
    <row r="173" spans="29:30" x14ac:dyDescent="0.2">
      <c r="AC173" s="4" t="s">
        <v>3712</v>
      </c>
      <c r="AD173" s="4" t="s">
        <v>3074</v>
      </c>
    </row>
    <row r="174" spans="29:30" x14ac:dyDescent="0.2">
      <c r="AC174" s="4" t="s">
        <v>3713</v>
      </c>
      <c r="AD174" s="4" t="s">
        <v>3075</v>
      </c>
    </row>
    <row r="175" spans="29:30" x14ac:dyDescent="0.2">
      <c r="AC175" s="4" t="s">
        <v>3714</v>
      </c>
      <c r="AD175" s="4" t="s">
        <v>3715</v>
      </c>
    </row>
  </sheetData>
  <sheetProtection algorithmName="SHA-512" hashValue="qdgUSNw4YD3h055RRK1VxH9qx8a21f3xJdLOLgfTp4oCDwzMV8numro+9FlOCzXSgdYOoIUl8hsk12Hh2reFGw==" saltValue="Y/AR74G0e57WSOlTrdsekw==" spinCount="100000" sheet="1" objects="1" scenarios="1" selectLockedCells="1"/>
  <dataConsolidate/>
  <mergeCells count="48">
    <mergeCell ref="A1:C1"/>
    <mergeCell ref="J6:L6"/>
    <mergeCell ref="J14:P14"/>
    <mergeCell ref="J16:P18"/>
    <mergeCell ref="C4:P4"/>
    <mergeCell ref="C2:P2"/>
    <mergeCell ref="J9:K9"/>
    <mergeCell ref="J10:K10"/>
    <mergeCell ref="J15:O15"/>
    <mergeCell ref="N41:R41"/>
    <mergeCell ref="J20:K20"/>
    <mergeCell ref="J21:K21"/>
    <mergeCell ref="J39:K39"/>
    <mergeCell ref="J19:N19"/>
    <mergeCell ref="J23:K23"/>
    <mergeCell ref="J38:K38"/>
    <mergeCell ref="J25:N25"/>
    <mergeCell ref="J27:N27"/>
    <mergeCell ref="J29:N29"/>
    <mergeCell ref="J35:N35"/>
    <mergeCell ref="J37:N37"/>
    <mergeCell ref="J33:N33"/>
    <mergeCell ref="J31:N31"/>
    <mergeCell ref="C79:P79"/>
    <mergeCell ref="J73:K73"/>
    <mergeCell ref="J74:K74"/>
    <mergeCell ref="G97:J97"/>
    <mergeCell ref="G76:P76"/>
    <mergeCell ref="C80:P80"/>
    <mergeCell ref="A86:J86"/>
    <mergeCell ref="K86:S86"/>
    <mergeCell ref="G96:J96"/>
    <mergeCell ref="C60:E60"/>
    <mergeCell ref="C77:P77"/>
    <mergeCell ref="C78:P78"/>
    <mergeCell ref="I54:L54"/>
    <mergeCell ref="C59:E59"/>
    <mergeCell ref="J59:K59"/>
    <mergeCell ref="J56:K56"/>
    <mergeCell ref="J70:K70"/>
    <mergeCell ref="J71:K71"/>
    <mergeCell ref="J51:K51"/>
    <mergeCell ref="F43:H43"/>
    <mergeCell ref="I43:R43"/>
    <mergeCell ref="J45:K45"/>
    <mergeCell ref="J44:K44"/>
    <mergeCell ref="J47:K47"/>
    <mergeCell ref="J49:K49"/>
  </mergeCells>
  <phoneticPr fontId="0" type="noConversion"/>
  <conditionalFormatting sqref="C59:D59 L59:N59 P59:R59 G59:H59">
    <cfRule type="expression" dxfId="3" priority="1" stopIfTrue="1">
      <formula>"(K27-K37)&gt;(-0,01)"</formula>
    </cfRule>
  </conditionalFormatting>
  <conditionalFormatting sqref="Q54">
    <cfRule type="cellIs" dxfId="2" priority="2" stopIfTrue="1" operator="notEqual">
      <formula>0</formula>
    </cfRule>
  </conditionalFormatting>
  <conditionalFormatting sqref="N55 P55:Q55">
    <cfRule type="cellIs" dxfId="1" priority="3" stopIfTrue="1" operator="notEqual">
      <formula>0</formula>
    </cfRule>
  </conditionalFormatting>
  <conditionalFormatting sqref="N56:N57 P56:Q56">
    <cfRule type="cellIs" dxfId="0" priority="4" stopIfTrue="1" operator="notEqual">
      <formula>0</formula>
    </cfRule>
  </conditionalFormatting>
  <dataValidations count="1">
    <dataValidation type="list" allowBlank="1" showInputMessage="1" showErrorMessage="1" error="Seleccione el Financiamiento de la lista" promptTitle="Seleccione Financiamiento" sqref="G73 G71" xr:uid="{EB8B4ABF-8332-437B-8DBD-F73DF9EAA498}">
      <formula1>$AC$3:$AC$175</formula1>
    </dataValidation>
  </dataValidations>
  <printOptions horizontalCentered="1" verticalCentered="1"/>
  <pageMargins left="0.9055118110236221" right="0.47244094488188981" top="0.32" bottom="0.47244094488188981" header="0" footer="0"/>
  <pageSetup paperSize="9" scale="53" orientation="portrait" horizontalDpi="300" verticalDpi="300" r:id="rId1"/>
  <headerFooter alignWithMargins="0">
    <oddFooter>&amp;CArchivo &amp;F.xls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7"/>
  <sheetViews>
    <sheetView workbookViewId="0"/>
  </sheetViews>
  <sheetFormatPr baseColWidth="10" defaultRowHeight="12.75" x14ac:dyDescent="0.2"/>
  <cols>
    <col min="1" max="1" width="45.140625" style="4" customWidth="1"/>
    <col min="2" max="2" width="33.28515625" style="4" bestFit="1" customWidth="1"/>
    <col min="3" max="3" width="12.140625" style="4" bestFit="1" customWidth="1"/>
    <col min="4" max="5" width="5" style="4" bestFit="1" customWidth="1"/>
    <col min="6" max="6" width="32.7109375" style="4" bestFit="1" customWidth="1"/>
    <col min="7" max="7" width="13.85546875" style="4" customWidth="1"/>
    <col min="8" max="10" width="11.42578125" style="4"/>
    <col min="11" max="11" width="12.140625" style="4" customWidth="1"/>
    <col min="12" max="16384" width="11.42578125" style="4"/>
  </cols>
  <sheetData>
    <row r="1" spans="1:11" ht="14.25" x14ac:dyDescent="0.2">
      <c r="A1" s="1" t="str">
        <f>CONCATENATE(B1," ",E1)</f>
        <v>EJERCICIO PRESUPUESTARIO 2025</v>
      </c>
      <c r="B1" s="2" t="s">
        <v>29</v>
      </c>
      <c r="C1" s="3" t="str">
        <f ca="1">VLOOKUP(D9,A13:B24,2,FALSE)</f>
        <v>MARZO</v>
      </c>
      <c r="D1" s="4" t="s">
        <v>99</v>
      </c>
      <c r="E1" s="4">
        <f>INFORME!T2</f>
        <v>2025</v>
      </c>
      <c r="F1" s="5"/>
      <c r="K1" s="6"/>
    </row>
    <row r="3" spans="1:11" x14ac:dyDescent="0.2">
      <c r="D3" s="6"/>
      <c r="F3" s="8" t="e">
        <f>VALUE(MID(INFORME!J6,1,2))</f>
        <v>#VALUE!</v>
      </c>
    </row>
    <row r="5" spans="1:11" x14ac:dyDescent="0.2">
      <c r="A5" s="7">
        <f ca="1">NOW()</f>
        <v>45728.382935648151</v>
      </c>
      <c r="B5" s="4" t="s">
        <v>101</v>
      </c>
    </row>
    <row r="6" spans="1:11" x14ac:dyDescent="0.2">
      <c r="A6" s="7"/>
    </row>
    <row r="7" spans="1:11" x14ac:dyDescent="0.2">
      <c r="A7" s="8">
        <f ca="1">DAY(A5)</f>
        <v>12</v>
      </c>
      <c r="B7" s="4" t="s">
        <v>98</v>
      </c>
    </row>
    <row r="8" spans="1:11" x14ac:dyDescent="0.2">
      <c r="A8" s="7"/>
      <c r="G8" s="9"/>
    </row>
    <row r="9" spans="1:11" x14ac:dyDescent="0.2">
      <c r="A9" s="8">
        <f ca="1">MONTH(A5)</f>
        <v>3</v>
      </c>
      <c r="B9" s="4" t="s">
        <v>97</v>
      </c>
      <c r="C9" s="4">
        <f ca="1">A9</f>
        <v>3</v>
      </c>
      <c r="D9" s="4">
        <f ca="1">IF((C9=0),12,C9)</f>
        <v>3</v>
      </c>
      <c r="G9" s="9"/>
    </row>
    <row r="10" spans="1:11" ht="15.75" x14ac:dyDescent="0.25">
      <c r="G10" s="10"/>
      <c r="H10" s="10"/>
    </row>
    <row r="11" spans="1:11" x14ac:dyDescent="0.2">
      <c r="B11" s="4" t="s">
        <v>100</v>
      </c>
      <c r="C11" s="4" t="b">
        <f ca="1">IF(A9=1,A11)</f>
        <v>0</v>
      </c>
      <c r="G11" s="11"/>
      <c r="H11" s="11"/>
    </row>
    <row r="12" spans="1:11" x14ac:dyDescent="0.2">
      <c r="G12" s="11"/>
      <c r="H12" s="11"/>
    </row>
    <row r="13" spans="1:11" x14ac:dyDescent="0.2">
      <c r="A13" s="4">
        <v>1</v>
      </c>
      <c r="B13" s="4" t="s">
        <v>85</v>
      </c>
      <c r="C13" s="4">
        <v>31</v>
      </c>
      <c r="G13" s="11"/>
      <c r="H13" s="11"/>
    </row>
    <row r="14" spans="1:11" x14ac:dyDescent="0.2">
      <c r="A14" s="4">
        <v>2</v>
      </c>
      <c r="B14" s="4" t="s">
        <v>86</v>
      </c>
      <c r="C14" s="4">
        <v>29</v>
      </c>
    </row>
    <row r="15" spans="1:11" x14ac:dyDescent="0.2">
      <c r="A15" s="4">
        <v>3</v>
      </c>
      <c r="B15" s="4" t="s">
        <v>87</v>
      </c>
      <c r="C15" s="4">
        <v>31</v>
      </c>
    </row>
    <row r="16" spans="1:11" x14ac:dyDescent="0.2">
      <c r="A16" s="4">
        <v>4</v>
      </c>
      <c r="B16" s="4" t="s">
        <v>88</v>
      </c>
      <c r="C16" s="4">
        <v>30</v>
      </c>
    </row>
    <row r="17" spans="1:6" x14ac:dyDescent="0.2">
      <c r="A17" s="4">
        <v>5</v>
      </c>
      <c r="B17" s="4" t="s">
        <v>89</v>
      </c>
      <c r="C17" s="4">
        <v>31</v>
      </c>
    </row>
    <row r="18" spans="1:6" x14ac:dyDescent="0.2">
      <c r="A18" s="4">
        <v>6</v>
      </c>
      <c r="B18" s="4" t="s">
        <v>90</v>
      </c>
      <c r="C18" s="4">
        <v>30</v>
      </c>
    </row>
    <row r="19" spans="1:6" x14ac:dyDescent="0.2">
      <c r="A19" s="4">
        <v>7</v>
      </c>
      <c r="B19" s="4" t="s">
        <v>91</v>
      </c>
      <c r="C19" s="4">
        <v>31</v>
      </c>
    </row>
    <row r="20" spans="1:6" x14ac:dyDescent="0.2">
      <c r="A20" s="4">
        <v>8</v>
      </c>
      <c r="B20" s="4" t="s">
        <v>92</v>
      </c>
      <c r="C20" s="4">
        <v>31</v>
      </c>
    </row>
    <row r="21" spans="1:6" x14ac:dyDescent="0.2">
      <c r="A21" s="4">
        <v>9</v>
      </c>
      <c r="B21" s="4" t="s">
        <v>93</v>
      </c>
      <c r="C21" s="4">
        <v>30</v>
      </c>
    </row>
    <row r="22" spans="1:6" x14ac:dyDescent="0.2">
      <c r="A22" s="4">
        <v>10</v>
      </c>
      <c r="B22" s="4" t="s">
        <v>94</v>
      </c>
      <c r="C22" s="4">
        <v>31</v>
      </c>
    </row>
    <row r="23" spans="1:6" x14ac:dyDescent="0.2">
      <c r="A23" s="4">
        <v>11</v>
      </c>
      <c r="B23" s="4" t="s">
        <v>95</v>
      </c>
      <c r="C23" s="4">
        <v>30</v>
      </c>
    </row>
    <row r="24" spans="1:6" x14ac:dyDescent="0.2">
      <c r="A24" s="4">
        <v>12</v>
      </c>
      <c r="B24" s="4" t="s">
        <v>96</v>
      </c>
      <c r="C24" s="4">
        <v>31</v>
      </c>
    </row>
    <row r="26" spans="1:6" x14ac:dyDescent="0.2">
      <c r="A26" s="4" t="s">
        <v>84</v>
      </c>
    </row>
    <row r="27" spans="1:6" x14ac:dyDescent="0.2">
      <c r="A27" s="4">
        <f ca="1">VLOOKUP(D9,A13:C24,3,FALSE)</f>
        <v>31</v>
      </c>
      <c r="B27" s="13" t="str">
        <f ca="1">CONCATENATE(A27,A26,C1)</f>
        <v>31 - MARZO</v>
      </c>
      <c r="E27" s="14"/>
      <c r="F27" s="12"/>
    </row>
  </sheetData>
  <sheetProtection password="C626" sheet="1" objects="1" scenarios="1" selectLockedCells="1"/>
  <phoneticPr fontId="0" type="noConversion"/>
  <pageMargins left="0.75" right="0.75" top="1" bottom="1" header="0" footer="0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429"/>
  <sheetViews>
    <sheetView workbookViewId="0">
      <selection activeCell="A10" sqref="A10"/>
    </sheetView>
  </sheetViews>
  <sheetFormatPr baseColWidth="10" defaultRowHeight="12.75" x14ac:dyDescent="0.2"/>
  <cols>
    <col min="1" max="1" width="14.7109375" bestFit="1" customWidth="1"/>
    <col min="2" max="2" width="131.85546875" bestFit="1" customWidth="1"/>
    <col min="3" max="3" width="40.5703125" customWidth="1"/>
    <col min="4" max="4" width="59.5703125" bestFit="1" customWidth="1"/>
  </cols>
  <sheetData>
    <row r="1" spans="1:4" x14ac:dyDescent="0.2">
      <c r="A1" t="s">
        <v>3076</v>
      </c>
      <c r="B1" s="181" t="s">
        <v>1400</v>
      </c>
      <c r="C1" t="s">
        <v>306</v>
      </c>
      <c r="D1" t="s">
        <v>1401</v>
      </c>
    </row>
    <row r="2" spans="1:4" x14ac:dyDescent="0.2">
      <c r="A2" s="179" t="s">
        <v>3123</v>
      </c>
      <c r="B2" s="181" t="s">
        <v>1400</v>
      </c>
      <c r="C2" t="s">
        <v>306</v>
      </c>
      <c r="D2" t="s">
        <v>1401</v>
      </c>
    </row>
    <row r="3" spans="1:4" x14ac:dyDescent="0.2">
      <c r="A3" t="s">
        <v>305</v>
      </c>
      <c r="B3" s="181" t="s">
        <v>3125</v>
      </c>
      <c r="C3" t="s">
        <v>306</v>
      </c>
      <c r="D3" t="s">
        <v>1401</v>
      </c>
    </row>
    <row r="4" spans="1:4" x14ac:dyDescent="0.2">
      <c r="A4" t="s">
        <v>307</v>
      </c>
      <c r="B4" s="181" t="s">
        <v>3126</v>
      </c>
      <c r="C4" t="s">
        <v>306</v>
      </c>
      <c r="D4" t="s">
        <v>1401</v>
      </c>
    </row>
    <row r="5" spans="1:4" x14ac:dyDescent="0.2">
      <c r="A5" t="s">
        <v>308</v>
      </c>
      <c r="B5" s="181" t="s">
        <v>3127</v>
      </c>
      <c r="C5" t="s">
        <v>306</v>
      </c>
      <c r="D5" t="s">
        <v>1401</v>
      </c>
    </row>
    <row r="6" spans="1:4" x14ac:dyDescent="0.2">
      <c r="A6" t="s">
        <v>309</v>
      </c>
      <c r="B6" s="181" t="s">
        <v>3128</v>
      </c>
      <c r="C6" t="s">
        <v>306</v>
      </c>
      <c r="D6" t="s">
        <v>1401</v>
      </c>
    </row>
    <row r="7" spans="1:4" x14ac:dyDescent="0.2">
      <c r="A7" t="s">
        <v>310</v>
      </c>
      <c r="B7" s="181" t="s">
        <v>3128</v>
      </c>
      <c r="C7" t="s">
        <v>306</v>
      </c>
      <c r="D7" t="s">
        <v>1401</v>
      </c>
    </row>
    <row r="8" spans="1:4" x14ac:dyDescent="0.2">
      <c r="A8" t="s">
        <v>311</v>
      </c>
      <c r="B8" s="181" t="s">
        <v>3129</v>
      </c>
      <c r="C8" t="s">
        <v>306</v>
      </c>
      <c r="D8" t="s">
        <v>1401</v>
      </c>
    </row>
    <row r="9" spans="1:4" x14ac:dyDescent="0.2">
      <c r="A9" t="s">
        <v>312</v>
      </c>
      <c r="B9" s="181" t="s">
        <v>3130</v>
      </c>
      <c r="C9" t="s">
        <v>306</v>
      </c>
      <c r="D9" t="s">
        <v>1401</v>
      </c>
    </row>
    <row r="10" spans="1:4" x14ac:dyDescent="0.2">
      <c r="A10" t="s">
        <v>313</v>
      </c>
      <c r="B10" s="181" t="s">
        <v>3131</v>
      </c>
      <c r="C10" t="s">
        <v>306</v>
      </c>
      <c r="D10" t="s">
        <v>1401</v>
      </c>
    </row>
    <row r="11" spans="1:4" x14ac:dyDescent="0.2">
      <c r="A11" t="s">
        <v>314</v>
      </c>
      <c r="B11" s="181" t="s">
        <v>3131</v>
      </c>
      <c r="C11" t="s">
        <v>306</v>
      </c>
      <c r="D11" t="s">
        <v>1401</v>
      </c>
    </row>
    <row r="12" spans="1:4" x14ac:dyDescent="0.2">
      <c r="A12" t="s">
        <v>315</v>
      </c>
      <c r="B12" s="181" t="s">
        <v>3132</v>
      </c>
      <c r="C12" t="s">
        <v>306</v>
      </c>
      <c r="D12" t="s">
        <v>1401</v>
      </c>
    </row>
    <row r="13" spans="1:4" x14ac:dyDescent="0.2">
      <c r="A13" t="s">
        <v>316</v>
      </c>
      <c r="B13" s="181" t="s">
        <v>3133</v>
      </c>
      <c r="C13" t="s">
        <v>306</v>
      </c>
      <c r="D13" t="s">
        <v>1401</v>
      </c>
    </row>
    <row r="14" spans="1:4" x14ac:dyDescent="0.2">
      <c r="A14" t="s">
        <v>317</v>
      </c>
      <c r="B14" s="181" t="s">
        <v>3134</v>
      </c>
      <c r="C14" t="s">
        <v>306</v>
      </c>
      <c r="D14" t="s">
        <v>1401</v>
      </c>
    </row>
    <row r="15" spans="1:4" x14ac:dyDescent="0.2">
      <c r="A15" t="s">
        <v>318</v>
      </c>
      <c r="B15" s="181" t="s">
        <v>3134</v>
      </c>
      <c r="C15" t="s">
        <v>306</v>
      </c>
      <c r="D15" t="s">
        <v>1401</v>
      </c>
    </row>
    <row r="16" spans="1:4" x14ac:dyDescent="0.2">
      <c r="A16" t="s">
        <v>319</v>
      </c>
      <c r="B16" s="181" t="s">
        <v>3125</v>
      </c>
      <c r="C16" t="s">
        <v>306</v>
      </c>
      <c r="D16" t="s">
        <v>1401</v>
      </c>
    </row>
    <row r="17" spans="1:4" x14ac:dyDescent="0.2">
      <c r="A17" t="s">
        <v>3506</v>
      </c>
      <c r="B17" t="s">
        <v>1400</v>
      </c>
      <c r="C17" t="s">
        <v>306</v>
      </c>
    </row>
    <row r="18" spans="1:4" x14ac:dyDescent="0.2">
      <c r="A18" t="s">
        <v>3506</v>
      </c>
      <c r="B18" t="s">
        <v>1400</v>
      </c>
      <c r="C18" t="s">
        <v>306</v>
      </c>
    </row>
    <row r="19" spans="1:4" x14ac:dyDescent="0.2">
      <c r="A19" t="s">
        <v>1402</v>
      </c>
      <c r="B19" s="182" t="s">
        <v>1403</v>
      </c>
      <c r="C19" t="s">
        <v>1404</v>
      </c>
      <c r="D19" t="s">
        <v>1405</v>
      </c>
    </row>
    <row r="20" spans="1:4" x14ac:dyDescent="0.2">
      <c r="A20" t="s">
        <v>1406</v>
      </c>
      <c r="B20" s="181" t="s">
        <v>1407</v>
      </c>
      <c r="C20" t="s">
        <v>1404</v>
      </c>
      <c r="D20" t="s">
        <v>1405</v>
      </c>
    </row>
    <row r="21" spans="1:4" x14ac:dyDescent="0.2">
      <c r="A21" t="s">
        <v>1408</v>
      </c>
      <c r="B21" s="181" t="s">
        <v>1409</v>
      </c>
      <c r="C21" t="s">
        <v>1404</v>
      </c>
      <c r="D21" t="s">
        <v>1405</v>
      </c>
    </row>
    <row r="22" spans="1:4" x14ac:dyDescent="0.2">
      <c r="A22" t="s">
        <v>1410</v>
      </c>
      <c r="B22" s="181" t="s">
        <v>3135</v>
      </c>
      <c r="C22" t="s">
        <v>1404</v>
      </c>
      <c r="D22" t="s">
        <v>1405</v>
      </c>
    </row>
    <row r="23" spans="1:4" x14ac:dyDescent="0.2">
      <c r="A23" t="s">
        <v>1411</v>
      </c>
      <c r="B23" s="181" t="s">
        <v>1412</v>
      </c>
      <c r="C23" t="s">
        <v>1404</v>
      </c>
      <c r="D23" t="s">
        <v>1405</v>
      </c>
    </row>
    <row r="24" spans="1:4" x14ac:dyDescent="0.2">
      <c r="A24" t="s">
        <v>1413</v>
      </c>
      <c r="B24" s="181" t="s">
        <v>1414</v>
      </c>
      <c r="C24" t="s">
        <v>1404</v>
      </c>
      <c r="D24" t="s">
        <v>1405</v>
      </c>
    </row>
    <row r="25" spans="1:4" x14ac:dyDescent="0.2">
      <c r="A25" t="s">
        <v>1415</v>
      </c>
      <c r="B25" s="181" t="s">
        <v>1416</v>
      </c>
      <c r="C25" t="s">
        <v>1404</v>
      </c>
      <c r="D25" t="s">
        <v>1405</v>
      </c>
    </row>
    <row r="26" spans="1:4" x14ac:dyDescent="0.2">
      <c r="A26" t="s">
        <v>3077</v>
      </c>
      <c r="B26" s="181" t="s">
        <v>3078</v>
      </c>
      <c r="C26" t="s">
        <v>1404</v>
      </c>
      <c r="D26" t="s">
        <v>1405</v>
      </c>
    </row>
    <row r="27" spans="1:4" x14ac:dyDescent="0.2">
      <c r="A27" t="s">
        <v>1417</v>
      </c>
      <c r="B27" s="181" t="s">
        <v>1418</v>
      </c>
      <c r="C27" t="s">
        <v>1404</v>
      </c>
      <c r="D27" t="s">
        <v>1405</v>
      </c>
    </row>
    <row r="28" spans="1:4" x14ac:dyDescent="0.2">
      <c r="A28" t="s">
        <v>1419</v>
      </c>
      <c r="B28" s="181" t="s">
        <v>1420</v>
      </c>
      <c r="C28" t="s">
        <v>1404</v>
      </c>
      <c r="D28" t="s">
        <v>1405</v>
      </c>
    </row>
    <row r="29" spans="1:4" x14ac:dyDescent="0.2">
      <c r="A29" t="s">
        <v>1421</v>
      </c>
      <c r="B29" s="181" t="s">
        <v>1422</v>
      </c>
      <c r="C29" t="s">
        <v>1404</v>
      </c>
      <c r="D29" t="s">
        <v>1405</v>
      </c>
    </row>
    <row r="30" spans="1:4" x14ac:dyDescent="0.2">
      <c r="A30" t="s">
        <v>1421</v>
      </c>
      <c r="B30" t="s">
        <v>1422</v>
      </c>
      <c r="C30" t="s">
        <v>1404</v>
      </c>
    </row>
    <row r="31" spans="1:4" x14ac:dyDescent="0.2">
      <c r="A31" t="s">
        <v>1423</v>
      </c>
      <c r="B31" s="181" t="s">
        <v>1422</v>
      </c>
      <c r="C31" t="s">
        <v>1404</v>
      </c>
      <c r="D31" t="s">
        <v>1405</v>
      </c>
    </row>
    <row r="32" spans="1:4" x14ac:dyDescent="0.2">
      <c r="A32" t="s">
        <v>1424</v>
      </c>
      <c r="B32" s="181" t="s">
        <v>1425</v>
      </c>
      <c r="C32" t="s">
        <v>1404</v>
      </c>
      <c r="D32" t="s">
        <v>1405</v>
      </c>
    </row>
    <row r="33" spans="1:4" x14ac:dyDescent="0.2">
      <c r="A33" t="s">
        <v>1426</v>
      </c>
      <c r="B33" s="181" t="s">
        <v>1425</v>
      </c>
      <c r="C33" t="s">
        <v>1404</v>
      </c>
      <c r="D33" t="s">
        <v>1405</v>
      </c>
    </row>
    <row r="34" spans="1:4" x14ac:dyDescent="0.2">
      <c r="A34" t="s">
        <v>1427</v>
      </c>
      <c r="B34" s="181" t="s">
        <v>1428</v>
      </c>
      <c r="C34" t="s">
        <v>1404</v>
      </c>
      <c r="D34" t="s">
        <v>1405</v>
      </c>
    </row>
    <row r="35" spans="1:4" x14ac:dyDescent="0.2">
      <c r="A35" t="s">
        <v>1429</v>
      </c>
      <c r="B35" s="181" t="s">
        <v>1430</v>
      </c>
      <c r="C35" t="s">
        <v>1404</v>
      </c>
      <c r="D35" t="s">
        <v>1405</v>
      </c>
    </row>
    <row r="36" spans="1:4" x14ac:dyDescent="0.2">
      <c r="A36" t="s">
        <v>1431</v>
      </c>
      <c r="B36" s="181" t="s">
        <v>1432</v>
      </c>
      <c r="C36" t="s">
        <v>1404</v>
      </c>
      <c r="D36" t="s">
        <v>1405</v>
      </c>
    </row>
    <row r="37" spans="1:4" x14ac:dyDescent="0.2">
      <c r="A37" t="s">
        <v>1433</v>
      </c>
      <c r="B37" s="181" t="s">
        <v>1434</v>
      </c>
      <c r="C37" t="s">
        <v>1404</v>
      </c>
      <c r="D37" t="s">
        <v>1405</v>
      </c>
    </row>
    <row r="38" spans="1:4" x14ac:dyDescent="0.2">
      <c r="A38" t="s">
        <v>1435</v>
      </c>
      <c r="B38" s="181" t="s">
        <v>1436</v>
      </c>
      <c r="C38" t="s">
        <v>1404</v>
      </c>
      <c r="D38" t="s">
        <v>1405</v>
      </c>
    </row>
    <row r="39" spans="1:4" x14ac:dyDescent="0.2">
      <c r="A39" t="s">
        <v>1437</v>
      </c>
      <c r="B39" s="181" t="s">
        <v>1438</v>
      </c>
      <c r="C39" t="s">
        <v>1404</v>
      </c>
      <c r="D39" t="s">
        <v>1405</v>
      </c>
    </row>
    <row r="40" spans="1:4" x14ac:dyDescent="0.2">
      <c r="A40" t="s">
        <v>1439</v>
      </c>
      <c r="B40" s="181" t="s">
        <v>1440</v>
      </c>
      <c r="C40" t="s">
        <v>1404</v>
      </c>
      <c r="D40" t="s">
        <v>1405</v>
      </c>
    </row>
    <row r="41" spans="1:4" x14ac:dyDescent="0.2">
      <c r="A41" t="s">
        <v>1441</v>
      </c>
      <c r="B41" s="181" t="s">
        <v>1442</v>
      </c>
      <c r="C41" t="s">
        <v>1404</v>
      </c>
      <c r="D41" t="s">
        <v>1405</v>
      </c>
    </row>
    <row r="42" spans="1:4" x14ac:dyDescent="0.2">
      <c r="A42" t="s">
        <v>1443</v>
      </c>
      <c r="B42" s="181" t="s">
        <v>1444</v>
      </c>
      <c r="C42" t="s">
        <v>1404</v>
      </c>
      <c r="D42" t="s">
        <v>1405</v>
      </c>
    </row>
    <row r="43" spans="1:4" x14ac:dyDescent="0.2">
      <c r="A43" t="s">
        <v>1445</v>
      </c>
      <c r="B43" s="181" t="s">
        <v>1446</v>
      </c>
      <c r="C43" t="s">
        <v>1404</v>
      </c>
      <c r="D43" t="s">
        <v>1405</v>
      </c>
    </row>
    <row r="44" spans="1:4" x14ac:dyDescent="0.2">
      <c r="A44" t="s">
        <v>1447</v>
      </c>
      <c r="B44" s="181" t="s">
        <v>1448</v>
      </c>
      <c r="C44" t="s">
        <v>1404</v>
      </c>
      <c r="D44" t="s">
        <v>1405</v>
      </c>
    </row>
    <row r="45" spans="1:4" x14ac:dyDescent="0.2">
      <c r="A45" t="s">
        <v>1449</v>
      </c>
      <c r="B45" s="181" t="s">
        <v>1450</v>
      </c>
      <c r="C45" t="s">
        <v>1404</v>
      </c>
      <c r="D45" t="s">
        <v>1405</v>
      </c>
    </row>
    <row r="46" spans="1:4" x14ac:dyDescent="0.2">
      <c r="A46" t="s">
        <v>1451</v>
      </c>
      <c r="B46" s="181" t="s">
        <v>1452</v>
      </c>
      <c r="C46" t="s">
        <v>1404</v>
      </c>
      <c r="D46" t="s">
        <v>1405</v>
      </c>
    </row>
    <row r="47" spans="1:4" x14ac:dyDescent="0.2">
      <c r="A47" t="s">
        <v>1453</v>
      </c>
      <c r="B47" s="181" t="s">
        <v>1454</v>
      </c>
      <c r="C47" t="s">
        <v>1404</v>
      </c>
      <c r="D47" t="s">
        <v>1405</v>
      </c>
    </row>
    <row r="48" spans="1:4" x14ac:dyDescent="0.2">
      <c r="A48" t="s">
        <v>1455</v>
      </c>
      <c r="B48" s="181" t="s">
        <v>1456</v>
      </c>
      <c r="C48" t="s">
        <v>1404</v>
      </c>
      <c r="D48" t="s">
        <v>1405</v>
      </c>
    </row>
    <row r="49" spans="1:4" x14ac:dyDescent="0.2">
      <c r="A49" t="s">
        <v>1457</v>
      </c>
      <c r="B49" s="181" t="s">
        <v>1458</v>
      </c>
      <c r="C49" t="s">
        <v>1404</v>
      </c>
      <c r="D49" t="s">
        <v>1405</v>
      </c>
    </row>
    <row r="50" spans="1:4" x14ac:dyDescent="0.2">
      <c r="A50" t="s">
        <v>1459</v>
      </c>
      <c r="B50" s="181" t="s">
        <v>1460</v>
      </c>
      <c r="C50" t="s">
        <v>1404</v>
      </c>
      <c r="D50" t="s">
        <v>1405</v>
      </c>
    </row>
    <row r="51" spans="1:4" x14ac:dyDescent="0.2">
      <c r="A51" t="s">
        <v>1461</v>
      </c>
      <c r="B51" s="181" t="s">
        <v>1462</v>
      </c>
      <c r="C51" t="s">
        <v>1404</v>
      </c>
      <c r="D51" t="s">
        <v>1405</v>
      </c>
    </row>
    <row r="52" spans="1:4" x14ac:dyDescent="0.2">
      <c r="A52" t="s">
        <v>320</v>
      </c>
      <c r="B52" s="181" t="s">
        <v>3136</v>
      </c>
      <c r="C52" t="s">
        <v>1465</v>
      </c>
      <c r="D52" t="s">
        <v>1466</v>
      </c>
    </row>
    <row r="53" spans="1:4" x14ac:dyDescent="0.2">
      <c r="A53" t="s">
        <v>221</v>
      </c>
      <c r="B53" s="181" t="s">
        <v>3137</v>
      </c>
      <c r="C53" t="s">
        <v>1465</v>
      </c>
      <c r="D53" t="s">
        <v>1466</v>
      </c>
    </row>
    <row r="54" spans="1:4" x14ac:dyDescent="0.2">
      <c r="A54" t="s">
        <v>167</v>
      </c>
      <c r="B54" s="181" t="s">
        <v>3138</v>
      </c>
      <c r="C54" t="s">
        <v>1465</v>
      </c>
      <c r="D54" t="s">
        <v>1466</v>
      </c>
    </row>
    <row r="55" spans="1:4" x14ac:dyDescent="0.2">
      <c r="A55" t="s">
        <v>222</v>
      </c>
      <c r="B55" s="181" t="s">
        <v>3139</v>
      </c>
      <c r="C55" t="s">
        <v>1465</v>
      </c>
      <c r="D55" t="s">
        <v>1466</v>
      </c>
    </row>
    <row r="56" spans="1:4" x14ac:dyDescent="0.2">
      <c r="A56" t="s">
        <v>1463</v>
      </c>
      <c r="B56" s="181" t="s">
        <v>1464</v>
      </c>
      <c r="C56" t="s">
        <v>1465</v>
      </c>
      <c r="D56" t="s">
        <v>1466</v>
      </c>
    </row>
    <row r="57" spans="1:4" x14ac:dyDescent="0.2">
      <c r="A57" t="s">
        <v>1463</v>
      </c>
      <c r="B57" t="s">
        <v>1464</v>
      </c>
      <c r="C57" t="s">
        <v>1465</v>
      </c>
    </row>
    <row r="58" spans="1:4" x14ac:dyDescent="0.2">
      <c r="A58" t="s">
        <v>1467</v>
      </c>
      <c r="B58" s="181" t="s">
        <v>1468</v>
      </c>
      <c r="C58" t="s">
        <v>1465</v>
      </c>
      <c r="D58" t="s">
        <v>1466</v>
      </c>
    </row>
    <row r="59" spans="1:4" x14ac:dyDescent="0.2">
      <c r="A59" t="s">
        <v>1469</v>
      </c>
      <c r="B59" s="181" t="s">
        <v>1470</v>
      </c>
      <c r="C59" t="s">
        <v>1465</v>
      </c>
      <c r="D59" t="s">
        <v>1466</v>
      </c>
    </row>
    <row r="60" spans="1:4" x14ac:dyDescent="0.2">
      <c r="A60" t="s">
        <v>1471</v>
      </c>
      <c r="B60" s="181" t="s">
        <v>1472</v>
      </c>
      <c r="C60" t="s">
        <v>1465</v>
      </c>
      <c r="D60" t="s">
        <v>1466</v>
      </c>
    </row>
    <row r="61" spans="1:4" x14ac:dyDescent="0.2">
      <c r="A61" t="s">
        <v>1473</v>
      </c>
      <c r="B61" s="181" t="s">
        <v>1474</v>
      </c>
      <c r="C61" t="s">
        <v>1465</v>
      </c>
      <c r="D61" t="s">
        <v>1466</v>
      </c>
    </row>
    <row r="62" spans="1:4" x14ac:dyDescent="0.2">
      <c r="A62" t="s">
        <v>1475</v>
      </c>
      <c r="B62" s="181" t="s">
        <v>1476</v>
      </c>
      <c r="C62" t="s">
        <v>1465</v>
      </c>
      <c r="D62" t="s">
        <v>1466</v>
      </c>
    </row>
    <row r="63" spans="1:4" x14ac:dyDescent="0.2">
      <c r="A63" t="s">
        <v>1477</v>
      </c>
      <c r="B63" s="181" t="s">
        <v>1478</v>
      </c>
      <c r="C63" t="s">
        <v>1465</v>
      </c>
      <c r="D63" t="s">
        <v>1466</v>
      </c>
    </row>
    <row r="64" spans="1:4" x14ac:dyDescent="0.2">
      <c r="A64" t="s">
        <v>1479</v>
      </c>
      <c r="B64" s="181" t="s">
        <v>1478</v>
      </c>
      <c r="C64" t="s">
        <v>1465</v>
      </c>
      <c r="D64" t="s">
        <v>1466</v>
      </c>
    </row>
    <row r="65" spans="1:4" x14ac:dyDescent="0.2">
      <c r="A65" t="s">
        <v>3717</v>
      </c>
      <c r="B65" t="s">
        <v>3718</v>
      </c>
      <c r="C65" t="s">
        <v>1465</v>
      </c>
    </row>
    <row r="66" spans="1:4" x14ac:dyDescent="0.2">
      <c r="A66" t="s">
        <v>3719</v>
      </c>
      <c r="B66" t="s">
        <v>3720</v>
      </c>
      <c r="C66" t="s">
        <v>1481</v>
      </c>
    </row>
    <row r="67" spans="1:4" x14ac:dyDescent="0.2">
      <c r="A67" t="s">
        <v>248</v>
      </c>
      <c r="B67" s="181" t="s">
        <v>1480</v>
      </c>
      <c r="C67" t="s">
        <v>1481</v>
      </c>
      <c r="D67" t="s">
        <v>1482</v>
      </c>
    </row>
    <row r="68" spans="1:4" x14ac:dyDescent="0.2">
      <c r="A68" t="s">
        <v>248</v>
      </c>
      <c r="B68" t="s">
        <v>1480</v>
      </c>
      <c r="C68" t="s">
        <v>1481</v>
      </c>
    </row>
    <row r="69" spans="1:4" x14ac:dyDescent="0.2">
      <c r="A69" t="s">
        <v>321</v>
      </c>
      <c r="B69" s="181" t="s">
        <v>3140</v>
      </c>
      <c r="C69" t="s">
        <v>1481</v>
      </c>
      <c r="D69" t="s">
        <v>1482</v>
      </c>
    </row>
    <row r="70" spans="1:4" x14ac:dyDescent="0.2">
      <c r="A70" t="s">
        <v>3079</v>
      </c>
      <c r="B70" s="181" t="s">
        <v>3080</v>
      </c>
      <c r="C70" t="s">
        <v>1481</v>
      </c>
      <c r="D70" t="s">
        <v>1482</v>
      </c>
    </row>
    <row r="71" spans="1:4" x14ac:dyDescent="0.2">
      <c r="A71" t="s">
        <v>3079</v>
      </c>
      <c r="B71" t="s">
        <v>3080</v>
      </c>
      <c r="C71" t="s">
        <v>1481</v>
      </c>
    </row>
    <row r="72" spans="1:4" x14ac:dyDescent="0.2">
      <c r="A72" t="s">
        <v>3721</v>
      </c>
      <c r="B72" t="s">
        <v>3722</v>
      </c>
      <c r="C72" t="s">
        <v>1481</v>
      </c>
    </row>
    <row r="73" spans="1:4" x14ac:dyDescent="0.2">
      <c r="A73" t="s">
        <v>1483</v>
      </c>
      <c r="B73" s="181" t="s">
        <v>1484</v>
      </c>
      <c r="C73" t="s">
        <v>1481</v>
      </c>
      <c r="D73" t="s">
        <v>1482</v>
      </c>
    </row>
    <row r="74" spans="1:4" x14ac:dyDescent="0.2">
      <c r="A74" t="s">
        <v>1483</v>
      </c>
      <c r="B74" t="s">
        <v>1484</v>
      </c>
      <c r="C74" t="s">
        <v>1481</v>
      </c>
    </row>
    <row r="75" spans="1:4" x14ac:dyDescent="0.2">
      <c r="A75" t="s">
        <v>3723</v>
      </c>
      <c r="B75" t="s">
        <v>3724</v>
      </c>
      <c r="C75" t="s">
        <v>1481</v>
      </c>
    </row>
    <row r="76" spans="1:4" x14ac:dyDescent="0.2">
      <c r="A76" t="s">
        <v>1485</v>
      </c>
      <c r="B76" s="181" t="s">
        <v>1486</v>
      </c>
      <c r="C76" t="s">
        <v>1481</v>
      </c>
      <c r="D76" t="s">
        <v>1482</v>
      </c>
    </row>
    <row r="77" spans="1:4" x14ac:dyDescent="0.2">
      <c r="A77" t="s">
        <v>1487</v>
      </c>
      <c r="B77" s="181" t="s">
        <v>1488</v>
      </c>
      <c r="C77" t="s">
        <v>1481</v>
      </c>
      <c r="D77" t="s">
        <v>1482</v>
      </c>
    </row>
    <row r="78" spans="1:4" x14ac:dyDescent="0.2">
      <c r="A78" t="s">
        <v>1487</v>
      </c>
      <c r="B78" t="s">
        <v>3725</v>
      </c>
      <c r="C78" t="s">
        <v>1481</v>
      </c>
    </row>
    <row r="79" spans="1:4" x14ac:dyDescent="0.2">
      <c r="A79" t="s">
        <v>1489</v>
      </c>
      <c r="B79" s="181" t="s">
        <v>1490</v>
      </c>
      <c r="C79" t="s">
        <v>1481</v>
      </c>
      <c r="D79" t="s">
        <v>1482</v>
      </c>
    </row>
    <row r="80" spans="1:4" x14ac:dyDescent="0.2">
      <c r="A80" t="s">
        <v>1489</v>
      </c>
      <c r="B80" t="s">
        <v>1490</v>
      </c>
      <c r="C80" t="s">
        <v>1481</v>
      </c>
    </row>
    <row r="81" spans="1:4" x14ac:dyDescent="0.2">
      <c r="A81" t="s">
        <v>246</v>
      </c>
      <c r="B81" s="181" t="s">
        <v>1491</v>
      </c>
      <c r="C81" t="s">
        <v>1481</v>
      </c>
      <c r="D81" t="s">
        <v>1482</v>
      </c>
    </row>
    <row r="82" spans="1:4" x14ac:dyDescent="0.2">
      <c r="A82" t="s">
        <v>3726</v>
      </c>
      <c r="B82" t="s">
        <v>3727</v>
      </c>
      <c r="C82" t="s">
        <v>1481</v>
      </c>
    </row>
    <row r="83" spans="1:4" x14ac:dyDescent="0.2">
      <c r="A83" t="s">
        <v>3728</v>
      </c>
      <c r="B83" t="s">
        <v>3729</v>
      </c>
      <c r="C83" t="s">
        <v>1481</v>
      </c>
    </row>
    <row r="84" spans="1:4" x14ac:dyDescent="0.2">
      <c r="A84" t="s">
        <v>3730</v>
      </c>
      <c r="B84" t="s">
        <v>3731</v>
      </c>
      <c r="C84" t="s">
        <v>1481</v>
      </c>
    </row>
    <row r="85" spans="1:4" x14ac:dyDescent="0.2">
      <c r="A85" t="s">
        <v>1492</v>
      </c>
      <c r="B85" s="181" t="s">
        <v>1493</v>
      </c>
      <c r="C85" t="s">
        <v>1481</v>
      </c>
      <c r="D85" t="s">
        <v>1482</v>
      </c>
    </row>
    <row r="86" spans="1:4" x14ac:dyDescent="0.2">
      <c r="A86" t="s">
        <v>1494</v>
      </c>
      <c r="B86" s="181" t="s">
        <v>1495</v>
      </c>
      <c r="C86" t="s">
        <v>1481</v>
      </c>
      <c r="D86" t="s">
        <v>1482</v>
      </c>
    </row>
    <row r="87" spans="1:4" x14ac:dyDescent="0.2">
      <c r="A87" t="s">
        <v>3732</v>
      </c>
      <c r="B87" t="s">
        <v>3733</v>
      </c>
      <c r="C87" t="s">
        <v>1481</v>
      </c>
    </row>
    <row r="88" spans="1:4" x14ac:dyDescent="0.2">
      <c r="A88" t="s">
        <v>3734</v>
      </c>
      <c r="B88" t="s">
        <v>3735</v>
      </c>
      <c r="C88" t="s">
        <v>1481</v>
      </c>
    </row>
    <row r="89" spans="1:4" x14ac:dyDescent="0.2">
      <c r="A89" t="s">
        <v>1496</v>
      </c>
      <c r="B89" s="181" t="s">
        <v>1497</v>
      </c>
      <c r="C89" t="s">
        <v>1481</v>
      </c>
      <c r="D89" t="s">
        <v>1482</v>
      </c>
    </row>
    <row r="90" spans="1:4" x14ac:dyDescent="0.2">
      <c r="A90" t="s">
        <v>3736</v>
      </c>
      <c r="B90" t="s">
        <v>3737</v>
      </c>
      <c r="C90" t="s">
        <v>1481</v>
      </c>
    </row>
    <row r="91" spans="1:4" x14ac:dyDescent="0.2">
      <c r="A91" t="s">
        <v>1498</v>
      </c>
      <c r="B91" s="181" t="s">
        <v>1499</v>
      </c>
      <c r="C91" t="s">
        <v>1481</v>
      </c>
      <c r="D91" t="s">
        <v>1482</v>
      </c>
    </row>
    <row r="92" spans="1:4" x14ac:dyDescent="0.2">
      <c r="A92" t="s">
        <v>1500</v>
      </c>
      <c r="B92" s="181" t="s">
        <v>1501</v>
      </c>
      <c r="C92" t="s">
        <v>1481</v>
      </c>
      <c r="D92" t="s">
        <v>1482</v>
      </c>
    </row>
    <row r="93" spans="1:4" x14ac:dyDescent="0.2">
      <c r="A93" t="s">
        <v>1502</v>
      </c>
      <c r="B93" s="181" t="s">
        <v>1503</v>
      </c>
      <c r="C93" t="s">
        <v>1481</v>
      </c>
      <c r="D93" t="s">
        <v>1482</v>
      </c>
    </row>
    <row r="94" spans="1:4" x14ac:dyDescent="0.2">
      <c r="A94" t="s">
        <v>3738</v>
      </c>
      <c r="B94" t="s">
        <v>3739</v>
      </c>
      <c r="C94" t="s">
        <v>1481</v>
      </c>
    </row>
    <row r="95" spans="1:4" x14ac:dyDescent="0.2">
      <c r="A95" t="s">
        <v>3740</v>
      </c>
      <c r="B95" t="s">
        <v>3741</v>
      </c>
      <c r="C95" t="s">
        <v>1481</v>
      </c>
    </row>
    <row r="96" spans="1:4" x14ac:dyDescent="0.2">
      <c r="A96" t="s">
        <v>322</v>
      </c>
      <c r="B96" s="181" t="s">
        <v>3141</v>
      </c>
      <c r="C96" t="s">
        <v>1481</v>
      </c>
      <c r="D96" t="s">
        <v>1482</v>
      </c>
    </row>
    <row r="97" spans="1:4" x14ac:dyDescent="0.2">
      <c r="A97" t="s">
        <v>3742</v>
      </c>
      <c r="B97" t="s">
        <v>3743</v>
      </c>
      <c r="C97" t="s">
        <v>1481</v>
      </c>
    </row>
    <row r="98" spans="1:4" x14ac:dyDescent="0.2">
      <c r="A98" t="s">
        <v>242</v>
      </c>
      <c r="B98" s="181" t="s">
        <v>1504</v>
      </c>
      <c r="C98" t="s">
        <v>1481</v>
      </c>
      <c r="D98" t="s">
        <v>1482</v>
      </c>
    </row>
    <row r="99" spans="1:4" x14ac:dyDescent="0.2">
      <c r="A99" t="s">
        <v>3744</v>
      </c>
      <c r="B99" t="s">
        <v>3745</v>
      </c>
      <c r="C99" t="s">
        <v>1481</v>
      </c>
    </row>
    <row r="100" spans="1:4" x14ac:dyDescent="0.2">
      <c r="A100" t="s">
        <v>3746</v>
      </c>
      <c r="B100" t="s">
        <v>3747</v>
      </c>
      <c r="C100" t="s">
        <v>1481</v>
      </c>
    </row>
    <row r="101" spans="1:4" x14ac:dyDescent="0.2">
      <c r="A101" t="s">
        <v>1505</v>
      </c>
      <c r="B101" s="181" t="s">
        <v>1506</v>
      </c>
      <c r="C101" t="s">
        <v>1481</v>
      </c>
      <c r="D101" t="s">
        <v>1482</v>
      </c>
    </row>
    <row r="102" spans="1:4" x14ac:dyDescent="0.2">
      <c r="A102" t="s">
        <v>1507</v>
      </c>
      <c r="B102" s="181" t="s">
        <v>1508</v>
      </c>
      <c r="C102" t="s">
        <v>1481</v>
      </c>
      <c r="D102" t="s">
        <v>1482</v>
      </c>
    </row>
    <row r="103" spans="1:4" x14ac:dyDescent="0.2">
      <c r="A103" t="s">
        <v>1507</v>
      </c>
      <c r="B103" t="s">
        <v>1508</v>
      </c>
      <c r="C103" t="s">
        <v>1481</v>
      </c>
    </row>
    <row r="104" spans="1:4" x14ac:dyDescent="0.2">
      <c r="A104" t="s">
        <v>3748</v>
      </c>
      <c r="B104" t="s">
        <v>3749</v>
      </c>
      <c r="C104" t="s">
        <v>1481</v>
      </c>
    </row>
    <row r="105" spans="1:4" x14ac:dyDescent="0.2">
      <c r="A105" t="s">
        <v>3750</v>
      </c>
      <c r="B105" t="s">
        <v>3751</v>
      </c>
      <c r="C105" t="s">
        <v>1481</v>
      </c>
    </row>
    <row r="106" spans="1:4" x14ac:dyDescent="0.2">
      <c r="A106" t="s">
        <v>1509</v>
      </c>
      <c r="B106" s="181" t="s">
        <v>1510</v>
      </c>
      <c r="C106" t="s">
        <v>1481</v>
      </c>
      <c r="D106" t="s">
        <v>1482</v>
      </c>
    </row>
    <row r="107" spans="1:4" x14ac:dyDescent="0.2">
      <c r="A107" t="s">
        <v>1511</v>
      </c>
      <c r="B107" s="181" t="s">
        <v>1512</v>
      </c>
      <c r="C107" t="s">
        <v>1481</v>
      </c>
      <c r="D107" t="s">
        <v>1482</v>
      </c>
    </row>
    <row r="108" spans="1:4" x14ac:dyDescent="0.2">
      <c r="A108" t="s">
        <v>3752</v>
      </c>
      <c r="B108" t="s">
        <v>3753</v>
      </c>
      <c r="C108" t="s">
        <v>1481</v>
      </c>
    </row>
    <row r="109" spans="1:4" x14ac:dyDescent="0.2">
      <c r="A109" t="s">
        <v>1513</v>
      </c>
      <c r="B109" s="181" t="s">
        <v>1514</v>
      </c>
      <c r="C109" t="s">
        <v>1481</v>
      </c>
      <c r="D109" t="s">
        <v>1482</v>
      </c>
    </row>
    <row r="110" spans="1:4" x14ac:dyDescent="0.2">
      <c r="A110" t="s">
        <v>3754</v>
      </c>
      <c r="B110" t="s">
        <v>3755</v>
      </c>
      <c r="C110" t="s">
        <v>1481</v>
      </c>
    </row>
    <row r="111" spans="1:4" x14ac:dyDescent="0.2">
      <c r="A111" t="s">
        <v>1515</v>
      </c>
      <c r="B111" s="181" t="s">
        <v>1516</v>
      </c>
      <c r="C111" t="s">
        <v>1481</v>
      </c>
      <c r="D111" t="s">
        <v>1482</v>
      </c>
    </row>
    <row r="112" spans="1:4" x14ac:dyDescent="0.2">
      <c r="A112" t="s">
        <v>3756</v>
      </c>
      <c r="B112" t="s">
        <v>3757</v>
      </c>
      <c r="C112" t="s">
        <v>1481</v>
      </c>
    </row>
    <row r="113" spans="1:4" x14ac:dyDescent="0.2">
      <c r="A113" t="s">
        <v>3758</v>
      </c>
      <c r="B113" t="s">
        <v>3759</v>
      </c>
      <c r="C113" t="s">
        <v>1481</v>
      </c>
    </row>
    <row r="114" spans="1:4" x14ac:dyDescent="0.2">
      <c r="A114" t="s">
        <v>235</v>
      </c>
      <c r="B114" s="181" t="s">
        <v>3142</v>
      </c>
      <c r="C114" t="s">
        <v>1481</v>
      </c>
      <c r="D114" t="s">
        <v>1482</v>
      </c>
    </row>
    <row r="115" spans="1:4" x14ac:dyDescent="0.2">
      <c r="A115" t="s">
        <v>3760</v>
      </c>
      <c r="B115" t="s">
        <v>3761</v>
      </c>
      <c r="C115" t="s">
        <v>1481</v>
      </c>
    </row>
    <row r="116" spans="1:4" x14ac:dyDescent="0.2">
      <c r="A116" t="s">
        <v>1517</v>
      </c>
      <c r="B116" s="181" t="s">
        <v>1518</v>
      </c>
      <c r="C116" t="s">
        <v>1481</v>
      </c>
      <c r="D116" t="s">
        <v>1482</v>
      </c>
    </row>
    <row r="117" spans="1:4" x14ac:dyDescent="0.2">
      <c r="A117" t="s">
        <v>1519</v>
      </c>
      <c r="B117" s="181" t="s">
        <v>1520</v>
      </c>
      <c r="C117" t="s">
        <v>1481</v>
      </c>
      <c r="D117" t="s">
        <v>1482</v>
      </c>
    </row>
    <row r="118" spans="1:4" x14ac:dyDescent="0.2">
      <c r="A118" t="s">
        <v>1521</v>
      </c>
      <c r="B118" s="181" t="s">
        <v>1522</v>
      </c>
      <c r="C118" t="s">
        <v>1481</v>
      </c>
      <c r="D118" t="s">
        <v>1482</v>
      </c>
    </row>
    <row r="119" spans="1:4" x14ac:dyDescent="0.2">
      <c r="A119" t="s">
        <v>3762</v>
      </c>
      <c r="B119" t="s">
        <v>3763</v>
      </c>
      <c r="C119" t="s">
        <v>1481</v>
      </c>
    </row>
    <row r="120" spans="1:4" x14ac:dyDescent="0.2">
      <c r="A120" t="s">
        <v>1523</v>
      </c>
      <c r="B120" s="181" t="s">
        <v>1524</v>
      </c>
      <c r="C120" t="s">
        <v>1481</v>
      </c>
      <c r="D120" t="s">
        <v>1482</v>
      </c>
    </row>
    <row r="121" spans="1:4" x14ac:dyDescent="0.2">
      <c r="A121" t="s">
        <v>3081</v>
      </c>
      <c r="B121" s="181" t="s">
        <v>3082</v>
      </c>
      <c r="C121" t="s">
        <v>1481</v>
      </c>
      <c r="D121" t="s">
        <v>1482</v>
      </c>
    </row>
    <row r="122" spans="1:4" x14ac:dyDescent="0.2">
      <c r="A122" t="s">
        <v>3081</v>
      </c>
      <c r="B122" t="s">
        <v>3764</v>
      </c>
      <c r="C122" t="s">
        <v>1481</v>
      </c>
    </row>
    <row r="123" spans="1:4" x14ac:dyDescent="0.2">
      <c r="A123" t="s">
        <v>3765</v>
      </c>
      <c r="B123" t="s">
        <v>3766</v>
      </c>
      <c r="C123" t="s">
        <v>1481</v>
      </c>
    </row>
    <row r="124" spans="1:4" x14ac:dyDescent="0.2">
      <c r="A124" t="s">
        <v>232</v>
      </c>
      <c r="B124" s="181" t="s">
        <v>3143</v>
      </c>
      <c r="C124" t="s">
        <v>1481</v>
      </c>
      <c r="D124" t="s">
        <v>1482</v>
      </c>
    </row>
    <row r="125" spans="1:4" x14ac:dyDescent="0.2">
      <c r="A125" t="s">
        <v>3767</v>
      </c>
      <c r="B125" t="s">
        <v>3768</v>
      </c>
      <c r="C125" t="s">
        <v>1481</v>
      </c>
    </row>
    <row r="126" spans="1:4" x14ac:dyDescent="0.2">
      <c r="A126" t="s">
        <v>3769</v>
      </c>
      <c r="B126" t="s">
        <v>3770</v>
      </c>
      <c r="C126" t="s">
        <v>1481</v>
      </c>
    </row>
    <row r="127" spans="1:4" x14ac:dyDescent="0.2">
      <c r="A127" t="s">
        <v>1525</v>
      </c>
      <c r="B127" s="181" t="s">
        <v>1526</v>
      </c>
      <c r="C127" t="s">
        <v>1481</v>
      </c>
      <c r="D127" t="s">
        <v>1482</v>
      </c>
    </row>
    <row r="128" spans="1:4" x14ac:dyDescent="0.2">
      <c r="A128" t="s">
        <v>3771</v>
      </c>
      <c r="B128" t="s">
        <v>3772</v>
      </c>
      <c r="C128" t="s">
        <v>1481</v>
      </c>
    </row>
    <row r="129" spans="1:4" x14ac:dyDescent="0.2">
      <c r="A129" t="s">
        <v>1527</v>
      </c>
      <c r="B129" s="181" t="s">
        <v>1528</v>
      </c>
      <c r="C129" t="s">
        <v>1481</v>
      </c>
      <c r="D129" t="s">
        <v>1482</v>
      </c>
    </row>
    <row r="130" spans="1:4" x14ac:dyDescent="0.2">
      <c r="A130" t="s">
        <v>1529</v>
      </c>
      <c r="B130" s="181" t="s">
        <v>1530</v>
      </c>
      <c r="C130" t="s">
        <v>1481</v>
      </c>
      <c r="D130" t="s">
        <v>1482</v>
      </c>
    </row>
    <row r="131" spans="1:4" x14ac:dyDescent="0.2">
      <c r="A131" t="s">
        <v>1531</v>
      </c>
      <c r="B131" s="181" t="s">
        <v>1532</v>
      </c>
      <c r="C131" t="s">
        <v>1481</v>
      </c>
      <c r="D131" t="s">
        <v>1482</v>
      </c>
    </row>
    <row r="132" spans="1:4" x14ac:dyDescent="0.2">
      <c r="A132" t="s">
        <v>245</v>
      </c>
      <c r="B132" s="181" t="s">
        <v>3144</v>
      </c>
      <c r="C132" t="s">
        <v>1481</v>
      </c>
      <c r="D132" t="s">
        <v>1482</v>
      </c>
    </row>
    <row r="133" spans="1:4" x14ac:dyDescent="0.2">
      <c r="A133" t="s">
        <v>1533</v>
      </c>
      <c r="B133" s="181" t="s">
        <v>1534</v>
      </c>
      <c r="C133" t="s">
        <v>1481</v>
      </c>
      <c r="D133" t="s">
        <v>1482</v>
      </c>
    </row>
    <row r="134" spans="1:4" x14ac:dyDescent="0.2">
      <c r="A134" t="s">
        <v>227</v>
      </c>
      <c r="B134" s="181" t="s">
        <v>3145</v>
      </c>
      <c r="C134" t="s">
        <v>1481</v>
      </c>
      <c r="D134" t="s">
        <v>1482</v>
      </c>
    </row>
    <row r="135" spans="1:4" x14ac:dyDescent="0.2">
      <c r="A135" t="s">
        <v>1535</v>
      </c>
      <c r="B135" s="181" t="s">
        <v>1536</v>
      </c>
      <c r="C135" t="s">
        <v>1481</v>
      </c>
      <c r="D135" t="s">
        <v>1482</v>
      </c>
    </row>
    <row r="136" spans="1:4" x14ac:dyDescent="0.2">
      <c r="A136" t="s">
        <v>1535</v>
      </c>
      <c r="B136" t="s">
        <v>1536</v>
      </c>
      <c r="C136" t="s">
        <v>1481</v>
      </c>
    </row>
    <row r="137" spans="1:4" x14ac:dyDescent="0.2">
      <c r="A137" t="s">
        <v>323</v>
      </c>
      <c r="B137" s="181" t="s">
        <v>3146</v>
      </c>
      <c r="C137" t="s">
        <v>1481</v>
      </c>
      <c r="D137" t="s">
        <v>1482</v>
      </c>
    </row>
    <row r="138" spans="1:4" x14ac:dyDescent="0.2">
      <c r="A138" t="s">
        <v>1537</v>
      </c>
      <c r="B138" s="181" t="s">
        <v>1538</v>
      </c>
      <c r="C138" t="s">
        <v>1481</v>
      </c>
      <c r="D138" t="s">
        <v>1482</v>
      </c>
    </row>
    <row r="139" spans="1:4" x14ac:dyDescent="0.2">
      <c r="A139" t="s">
        <v>1537</v>
      </c>
      <c r="B139" t="s">
        <v>3773</v>
      </c>
      <c r="C139" t="s">
        <v>1481</v>
      </c>
    </row>
    <row r="140" spans="1:4" x14ac:dyDescent="0.2">
      <c r="A140" t="s">
        <v>3774</v>
      </c>
      <c r="B140" t="s">
        <v>3775</v>
      </c>
      <c r="C140" t="s">
        <v>1481</v>
      </c>
    </row>
    <row r="141" spans="1:4" x14ac:dyDescent="0.2">
      <c r="A141" t="s">
        <v>3776</v>
      </c>
      <c r="B141" t="s">
        <v>3777</v>
      </c>
      <c r="C141" t="s">
        <v>1481</v>
      </c>
    </row>
    <row r="142" spans="1:4" x14ac:dyDescent="0.2">
      <c r="A142" t="s">
        <v>3778</v>
      </c>
      <c r="B142" t="s">
        <v>3779</v>
      </c>
      <c r="C142" t="s">
        <v>1481</v>
      </c>
    </row>
    <row r="143" spans="1:4" x14ac:dyDescent="0.2">
      <c r="A143" t="s">
        <v>3780</v>
      </c>
      <c r="B143" t="s">
        <v>3781</v>
      </c>
      <c r="C143" t="s">
        <v>1481</v>
      </c>
    </row>
    <row r="144" spans="1:4" x14ac:dyDescent="0.2">
      <c r="A144" t="s">
        <v>3782</v>
      </c>
      <c r="B144" t="s">
        <v>3783</v>
      </c>
      <c r="C144" t="s">
        <v>1481</v>
      </c>
    </row>
    <row r="145" spans="1:4" x14ac:dyDescent="0.2">
      <c r="A145" t="s">
        <v>228</v>
      </c>
      <c r="B145" s="181" t="s">
        <v>3147</v>
      </c>
      <c r="C145" t="s">
        <v>1481</v>
      </c>
      <c r="D145" t="s">
        <v>1482</v>
      </c>
    </row>
    <row r="146" spans="1:4" x14ac:dyDescent="0.2">
      <c r="A146" t="s">
        <v>3784</v>
      </c>
      <c r="B146" t="s">
        <v>3785</v>
      </c>
      <c r="C146" t="s">
        <v>1481</v>
      </c>
    </row>
    <row r="147" spans="1:4" x14ac:dyDescent="0.2">
      <c r="A147" t="s">
        <v>1539</v>
      </c>
      <c r="B147" s="181" t="s">
        <v>1540</v>
      </c>
      <c r="C147" t="s">
        <v>1481</v>
      </c>
      <c r="D147" t="s">
        <v>1482</v>
      </c>
    </row>
    <row r="148" spans="1:4" x14ac:dyDescent="0.2">
      <c r="A148" t="s">
        <v>3786</v>
      </c>
      <c r="B148" t="s">
        <v>3787</v>
      </c>
      <c r="C148" t="s">
        <v>1481</v>
      </c>
    </row>
    <row r="149" spans="1:4" x14ac:dyDescent="0.2">
      <c r="A149" t="s">
        <v>1541</v>
      </c>
      <c r="B149" s="181" t="s">
        <v>1542</v>
      </c>
      <c r="C149" t="s">
        <v>1481</v>
      </c>
      <c r="D149" t="s">
        <v>1482</v>
      </c>
    </row>
    <row r="150" spans="1:4" x14ac:dyDescent="0.2">
      <c r="A150" t="s">
        <v>1543</v>
      </c>
      <c r="B150" s="181" t="s">
        <v>1544</v>
      </c>
      <c r="C150" t="s">
        <v>1481</v>
      </c>
      <c r="D150" t="s">
        <v>1482</v>
      </c>
    </row>
    <row r="151" spans="1:4" x14ac:dyDescent="0.2">
      <c r="A151" t="s">
        <v>1545</v>
      </c>
      <c r="B151" s="181" t="s">
        <v>1546</v>
      </c>
      <c r="C151" t="s">
        <v>1481</v>
      </c>
      <c r="D151" t="s">
        <v>1482</v>
      </c>
    </row>
    <row r="152" spans="1:4" x14ac:dyDescent="0.2">
      <c r="A152" t="s">
        <v>1545</v>
      </c>
      <c r="B152" t="s">
        <v>3788</v>
      </c>
      <c r="C152" t="s">
        <v>1481</v>
      </c>
    </row>
    <row r="153" spans="1:4" x14ac:dyDescent="0.2">
      <c r="A153" t="s">
        <v>238</v>
      </c>
      <c r="B153" s="181" t="s">
        <v>3148</v>
      </c>
      <c r="C153" t="s">
        <v>1481</v>
      </c>
      <c r="D153" t="s">
        <v>1482</v>
      </c>
    </row>
    <row r="154" spans="1:4" x14ac:dyDescent="0.2">
      <c r="A154" t="s">
        <v>241</v>
      </c>
      <c r="B154" s="181" t="s">
        <v>3149</v>
      </c>
      <c r="C154" t="s">
        <v>1481</v>
      </c>
      <c r="D154" t="s">
        <v>1482</v>
      </c>
    </row>
    <row r="155" spans="1:4" x14ac:dyDescent="0.2">
      <c r="A155" t="s">
        <v>1547</v>
      </c>
      <c r="B155" s="181" t="s">
        <v>1548</v>
      </c>
      <c r="C155" t="s">
        <v>1481</v>
      </c>
      <c r="D155" t="s">
        <v>1482</v>
      </c>
    </row>
    <row r="156" spans="1:4" x14ac:dyDescent="0.2">
      <c r="A156" t="s">
        <v>230</v>
      </c>
      <c r="B156" s="181" t="s">
        <v>3150</v>
      </c>
      <c r="C156" t="s">
        <v>1481</v>
      </c>
      <c r="D156" t="s">
        <v>1482</v>
      </c>
    </row>
    <row r="157" spans="1:4" x14ac:dyDescent="0.2">
      <c r="A157" t="s">
        <v>247</v>
      </c>
      <c r="B157" s="181" t="s">
        <v>3151</v>
      </c>
      <c r="C157" t="s">
        <v>1481</v>
      </c>
      <c r="D157" t="s">
        <v>1482</v>
      </c>
    </row>
    <row r="158" spans="1:4" x14ac:dyDescent="0.2">
      <c r="A158" t="s">
        <v>3789</v>
      </c>
      <c r="B158" t="s">
        <v>3790</v>
      </c>
      <c r="C158" t="s">
        <v>1481</v>
      </c>
    </row>
    <row r="159" spans="1:4" x14ac:dyDescent="0.2">
      <c r="A159" t="s">
        <v>3791</v>
      </c>
      <c r="B159" t="s">
        <v>3792</v>
      </c>
      <c r="C159" t="s">
        <v>1481</v>
      </c>
    </row>
    <row r="160" spans="1:4" x14ac:dyDescent="0.2">
      <c r="A160" t="s">
        <v>1549</v>
      </c>
      <c r="B160" s="181" t="s">
        <v>1550</v>
      </c>
      <c r="C160" t="s">
        <v>1481</v>
      </c>
      <c r="D160" t="s">
        <v>1482</v>
      </c>
    </row>
    <row r="161" spans="1:4" x14ac:dyDescent="0.2">
      <c r="A161" t="s">
        <v>168</v>
      </c>
      <c r="B161" s="181" t="s">
        <v>3152</v>
      </c>
      <c r="C161" t="s">
        <v>1481</v>
      </c>
      <c r="D161" t="s">
        <v>1482</v>
      </c>
    </row>
    <row r="162" spans="1:4" x14ac:dyDescent="0.2">
      <c r="A162" t="s">
        <v>3083</v>
      </c>
      <c r="B162" s="181" t="s">
        <v>3084</v>
      </c>
      <c r="C162" t="s">
        <v>1481</v>
      </c>
      <c r="D162" t="s">
        <v>1482</v>
      </c>
    </row>
    <row r="163" spans="1:4" x14ac:dyDescent="0.2">
      <c r="A163" t="s">
        <v>3793</v>
      </c>
      <c r="B163" t="s">
        <v>3794</v>
      </c>
      <c r="C163" t="s">
        <v>1481</v>
      </c>
    </row>
    <row r="164" spans="1:4" x14ac:dyDescent="0.2">
      <c r="A164" t="s">
        <v>3795</v>
      </c>
      <c r="B164" t="s">
        <v>3796</v>
      </c>
      <c r="C164" t="s">
        <v>1481</v>
      </c>
    </row>
    <row r="165" spans="1:4" x14ac:dyDescent="0.2">
      <c r="A165" t="s">
        <v>229</v>
      </c>
      <c r="B165" s="181" t="s">
        <v>3153</v>
      </c>
      <c r="C165" t="s">
        <v>1481</v>
      </c>
      <c r="D165" t="s">
        <v>1482</v>
      </c>
    </row>
    <row r="166" spans="1:4" x14ac:dyDescent="0.2">
      <c r="A166" t="s">
        <v>1551</v>
      </c>
      <c r="B166" s="181" t="s">
        <v>1552</v>
      </c>
      <c r="C166" t="s">
        <v>1481</v>
      </c>
      <c r="D166" t="s">
        <v>1482</v>
      </c>
    </row>
    <row r="167" spans="1:4" x14ac:dyDescent="0.2">
      <c r="A167" t="s">
        <v>1553</v>
      </c>
      <c r="B167" s="181" t="s">
        <v>1554</v>
      </c>
      <c r="C167" t="s">
        <v>1481</v>
      </c>
      <c r="D167" t="s">
        <v>1482</v>
      </c>
    </row>
    <row r="168" spans="1:4" x14ac:dyDescent="0.2">
      <c r="A168" t="s">
        <v>324</v>
      </c>
      <c r="B168" s="181" t="s">
        <v>3154</v>
      </c>
      <c r="C168" t="s">
        <v>1481</v>
      </c>
      <c r="D168" t="s">
        <v>1482</v>
      </c>
    </row>
    <row r="169" spans="1:4" x14ac:dyDescent="0.2">
      <c r="A169" t="s">
        <v>325</v>
      </c>
      <c r="B169" s="181" t="s">
        <v>3155</v>
      </c>
      <c r="C169" t="s">
        <v>1481</v>
      </c>
      <c r="D169" t="s">
        <v>1482</v>
      </c>
    </row>
    <row r="170" spans="1:4" x14ac:dyDescent="0.2">
      <c r="A170" t="s">
        <v>1555</v>
      </c>
      <c r="B170" s="181" t="s">
        <v>1556</v>
      </c>
      <c r="C170" t="s">
        <v>1481</v>
      </c>
      <c r="D170" t="s">
        <v>1482</v>
      </c>
    </row>
    <row r="171" spans="1:4" x14ac:dyDescent="0.2">
      <c r="A171" t="s">
        <v>1557</v>
      </c>
      <c r="B171" s="181" t="s">
        <v>1558</v>
      </c>
      <c r="C171" t="s">
        <v>1481</v>
      </c>
      <c r="D171" t="s">
        <v>1482</v>
      </c>
    </row>
    <row r="172" spans="1:4" x14ac:dyDescent="0.2">
      <c r="A172" t="s">
        <v>3797</v>
      </c>
      <c r="B172" t="s">
        <v>3798</v>
      </c>
      <c r="C172" t="s">
        <v>1481</v>
      </c>
    </row>
    <row r="173" spans="1:4" x14ac:dyDescent="0.2">
      <c r="A173" t="s">
        <v>1559</v>
      </c>
      <c r="B173" s="181" t="s">
        <v>1560</v>
      </c>
      <c r="C173" t="s">
        <v>1481</v>
      </c>
      <c r="D173" t="s">
        <v>1482</v>
      </c>
    </row>
    <row r="174" spans="1:4" x14ac:dyDescent="0.2">
      <c r="A174" t="s">
        <v>1559</v>
      </c>
      <c r="B174" t="s">
        <v>1560</v>
      </c>
      <c r="C174" t="s">
        <v>1481</v>
      </c>
    </row>
    <row r="175" spans="1:4" x14ac:dyDescent="0.2">
      <c r="A175" t="s">
        <v>239</v>
      </c>
      <c r="B175" s="181" t="s">
        <v>3156</v>
      </c>
      <c r="C175" t="s">
        <v>1481</v>
      </c>
      <c r="D175" t="s">
        <v>1482</v>
      </c>
    </row>
    <row r="176" spans="1:4" x14ac:dyDescent="0.2">
      <c r="A176" t="s">
        <v>1561</v>
      </c>
      <c r="B176" s="181" t="s">
        <v>1562</v>
      </c>
      <c r="C176" t="s">
        <v>1481</v>
      </c>
      <c r="D176" t="s">
        <v>1482</v>
      </c>
    </row>
    <row r="177" spans="1:4" x14ac:dyDescent="0.2">
      <c r="A177" t="s">
        <v>1561</v>
      </c>
      <c r="B177" t="s">
        <v>1562</v>
      </c>
      <c r="C177" t="s">
        <v>1481</v>
      </c>
    </row>
    <row r="178" spans="1:4" x14ac:dyDescent="0.2">
      <c r="A178" t="s">
        <v>3799</v>
      </c>
      <c r="B178" t="s">
        <v>3800</v>
      </c>
      <c r="C178" t="s">
        <v>1481</v>
      </c>
    </row>
    <row r="179" spans="1:4" x14ac:dyDescent="0.2">
      <c r="A179" t="s">
        <v>3801</v>
      </c>
      <c r="B179" t="s">
        <v>3802</v>
      </c>
      <c r="C179" t="s">
        <v>1481</v>
      </c>
    </row>
    <row r="180" spans="1:4" x14ac:dyDescent="0.2">
      <c r="A180" t="s">
        <v>3803</v>
      </c>
      <c r="B180" t="s">
        <v>3804</v>
      </c>
      <c r="C180" t="s">
        <v>1481</v>
      </c>
    </row>
    <row r="181" spans="1:4" x14ac:dyDescent="0.2">
      <c r="A181" t="s">
        <v>1563</v>
      </c>
      <c r="B181" s="181" t="s">
        <v>1564</v>
      </c>
      <c r="C181" t="s">
        <v>1481</v>
      </c>
      <c r="D181" t="s">
        <v>1482</v>
      </c>
    </row>
    <row r="182" spans="1:4" x14ac:dyDescent="0.2">
      <c r="A182" t="s">
        <v>1563</v>
      </c>
      <c r="B182" t="s">
        <v>3805</v>
      </c>
      <c r="C182" t="s">
        <v>1481</v>
      </c>
    </row>
    <row r="183" spans="1:4" x14ac:dyDescent="0.2">
      <c r="A183" t="s">
        <v>3806</v>
      </c>
      <c r="B183" t="s">
        <v>3807</v>
      </c>
      <c r="C183" t="s">
        <v>1481</v>
      </c>
    </row>
    <row r="184" spans="1:4" x14ac:dyDescent="0.2">
      <c r="A184" t="s">
        <v>233</v>
      </c>
      <c r="B184" s="181" t="s">
        <v>3157</v>
      </c>
      <c r="C184" t="s">
        <v>1481</v>
      </c>
      <c r="D184" t="s">
        <v>1482</v>
      </c>
    </row>
    <row r="185" spans="1:4" x14ac:dyDescent="0.2">
      <c r="A185" t="s">
        <v>1565</v>
      </c>
      <c r="B185" s="181" t="s">
        <v>1566</v>
      </c>
      <c r="C185" t="s">
        <v>1481</v>
      </c>
      <c r="D185" t="s">
        <v>1482</v>
      </c>
    </row>
    <row r="186" spans="1:4" x14ac:dyDescent="0.2">
      <c r="A186" t="s">
        <v>3808</v>
      </c>
      <c r="B186" t="s">
        <v>3809</v>
      </c>
      <c r="C186" t="s">
        <v>1481</v>
      </c>
    </row>
    <row r="187" spans="1:4" x14ac:dyDescent="0.2">
      <c r="A187" t="s">
        <v>244</v>
      </c>
      <c r="B187" s="181" t="s">
        <v>3158</v>
      </c>
      <c r="C187" t="s">
        <v>1481</v>
      </c>
      <c r="D187" t="s">
        <v>1482</v>
      </c>
    </row>
    <row r="188" spans="1:4" x14ac:dyDescent="0.2">
      <c r="A188" t="s">
        <v>3810</v>
      </c>
      <c r="B188" t="s">
        <v>3811</v>
      </c>
      <c r="C188" t="s">
        <v>1481</v>
      </c>
    </row>
    <row r="189" spans="1:4" x14ac:dyDescent="0.2">
      <c r="A189" t="s">
        <v>240</v>
      </c>
      <c r="B189" s="181" t="s">
        <v>3159</v>
      </c>
      <c r="C189" t="s">
        <v>1481</v>
      </c>
      <c r="D189" t="s">
        <v>1482</v>
      </c>
    </row>
    <row r="190" spans="1:4" x14ac:dyDescent="0.2">
      <c r="A190" t="s">
        <v>231</v>
      </c>
      <c r="B190" s="181" t="s">
        <v>3160</v>
      </c>
      <c r="C190" t="s">
        <v>1481</v>
      </c>
      <c r="D190" t="s">
        <v>1482</v>
      </c>
    </row>
    <row r="191" spans="1:4" x14ac:dyDescent="0.2">
      <c r="A191" t="s">
        <v>1567</v>
      </c>
      <c r="B191" s="181" t="s">
        <v>1568</v>
      </c>
      <c r="C191" t="s">
        <v>1481</v>
      </c>
      <c r="D191" t="s">
        <v>1482</v>
      </c>
    </row>
    <row r="192" spans="1:4" x14ac:dyDescent="0.2">
      <c r="A192" t="s">
        <v>3812</v>
      </c>
      <c r="B192" t="s">
        <v>3813</v>
      </c>
      <c r="C192" t="s">
        <v>1481</v>
      </c>
    </row>
    <row r="193" spans="1:4" x14ac:dyDescent="0.2">
      <c r="A193" t="s">
        <v>234</v>
      </c>
      <c r="B193" s="181" t="s">
        <v>1569</v>
      </c>
      <c r="C193" t="s">
        <v>1481</v>
      </c>
      <c r="D193" t="s">
        <v>1482</v>
      </c>
    </row>
    <row r="194" spans="1:4" x14ac:dyDescent="0.2">
      <c r="A194" t="s">
        <v>237</v>
      </c>
      <c r="B194" s="181" t="s">
        <v>3161</v>
      </c>
      <c r="C194" t="s">
        <v>1481</v>
      </c>
      <c r="D194" t="s">
        <v>1482</v>
      </c>
    </row>
    <row r="195" spans="1:4" x14ac:dyDescent="0.2">
      <c r="A195" t="s">
        <v>1570</v>
      </c>
      <c r="B195" s="181" t="s">
        <v>1571</v>
      </c>
      <c r="C195" t="s">
        <v>1481</v>
      </c>
      <c r="D195" t="s">
        <v>1482</v>
      </c>
    </row>
    <row r="196" spans="1:4" x14ac:dyDescent="0.2">
      <c r="A196" t="s">
        <v>3814</v>
      </c>
      <c r="B196" t="s">
        <v>3815</v>
      </c>
      <c r="C196" t="s">
        <v>1481</v>
      </c>
    </row>
    <row r="197" spans="1:4" x14ac:dyDescent="0.2">
      <c r="A197" t="s">
        <v>223</v>
      </c>
      <c r="B197" s="181" t="s">
        <v>3162</v>
      </c>
      <c r="C197" t="s">
        <v>1481</v>
      </c>
      <c r="D197" t="s">
        <v>1482</v>
      </c>
    </row>
    <row r="198" spans="1:4" x14ac:dyDescent="0.2">
      <c r="A198" t="s">
        <v>224</v>
      </c>
      <c r="B198" s="181" t="s">
        <v>3163</v>
      </c>
      <c r="C198" t="s">
        <v>1481</v>
      </c>
      <c r="D198" t="s">
        <v>1482</v>
      </c>
    </row>
    <row r="199" spans="1:4" x14ac:dyDescent="0.2">
      <c r="A199" t="s">
        <v>225</v>
      </c>
      <c r="B199" s="181" t="s">
        <v>3164</v>
      </c>
      <c r="C199" t="s">
        <v>1481</v>
      </c>
      <c r="D199" t="s">
        <v>1482</v>
      </c>
    </row>
    <row r="200" spans="1:4" x14ac:dyDescent="0.2">
      <c r="A200" t="s">
        <v>226</v>
      </c>
      <c r="B200" s="181" t="s">
        <v>3165</v>
      </c>
      <c r="C200" t="s">
        <v>1481</v>
      </c>
      <c r="D200" t="s">
        <v>1482</v>
      </c>
    </row>
    <row r="201" spans="1:4" x14ac:dyDescent="0.2">
      <c r="A201" t="s">
        <v>236</v>
      </c>
      <c r="B201" s="181" t="s">
        <v>3166</v>
      </c>
      <c r="C201" t="s">
        <v>1481</v>
      </c>
      <c r="D201" t="s">
        <v>1482</v>
      </c>
    </row>
    <row r="202" spans="1:4" x14ac:dyDescent="0.2">
      <c r="A202" t="s">
        <v>3816</v>
      </c>
      <c r="B202" t="s">
        <v>3817</v>
      </c>
      <c r="C202" t="s">
        <v>1481</v>
      </c>
    </row>
    <row r="203" spans="1:4" x14ac:dyDescent="0.2">
      <c r="A203" t="s">
        <v>243</v>
      </c>
      <c r="B203" s="181" t="s">
        <v>3167</v>
      </c>
      <c r="C203" t="s">
        <v>1481</v>
      </c>
      <c r="D203" t="s">
        <v>1482</v>
      </c>
    </row>
    <row r="204" spans="1:4" x14ac:dyDescent="0.2">
      <c r="A204" t="s">
        <v>3818</v>
      </c>
      <c r="B204" t="s">
        <v>3819</v>
      </c>
      <c r="C204" t="s">
        <v>1481</v>
      </c>
    </row>
    <row r="205" spans="1:4" x14ac:dyDescent="0.2">
      <c r="A205" t="s">
        <v>326</v>
      </c>
      <c r="B205" s="181" t="s">
        <v>3168</v>
      </c>
      <c r="C205" t="s">
        <v>1481</v>
      </c>
      <c r="D205" t="s">
        <v>1482</v>
      </c>
    </row>
    <row r="206" spans="1:4" x14ac:dyDescent="0.2">
      <c r="A206" t="s">
        <v>327</v>
      </c>
      <c r="B206" s="181" t="s">
        <v>1572</v>
      </c>
      <c r="C206" t="s">
        <v>1481</v>
      </c>
      <c r="D206" t="s">
        <v>1482</v>
      </c>
    </row>
    <row r="207" spans="1:4" x14ac:dyDescent="0.2">
      <c r="A207" t="s">
        <v>328</v>
      </c>
      <c r="B207" s="181" t="s">
        <v>3169</v>
      </c>
      <c r="C207" t="s">
        <v>1481</v>
      </c>
      <c r="D207" t="s">
        <v>1482</v>
      </c>
    </row>
    <row r="208" spans="1:4" x14ac:dyDescent="0.2">
      <c r="A208" t="s">
        <v>329</v>
      </c>
      <c r="B208" s="181" t="s">
        <v>3170</v>
      </c>
      <c r="C208" t="s">
        <v>1481</v>
      </c>
      <c r="D208" t="s">
        <v>1482</v>
      </c>
    </row>
    <row r="209" spans="1:4" x14ac:dyDescent="0.2">
      <c r="A209" t="s">
        <v>330</v>
      </c>
      <c r="B209" s="181" t="s">
        <v>3171</v>
      </c>
      <c r="C209" t="s">
        <v>1481</v>
      </c>
      <c r="D209" t="s">
        <v>1482</v>
      </c>
    </row>
    <row r="210" spans="1:4" x14ac:dyDescent="0.2">
      <c r="A210" t="s">
        <v>331</v>
      </c>
      <c r="B210" s="181" t="s">
        <v>3172</v>
      </c>
      <c r="C210" t="s">
        <v>1481</v>
      </c>
      <c r="D210" t="s">
        <v>1482</v>
      </c>
    </row>
    <row r="211" spans="1:4" x14ac:dyDescent="0.2">
      <c r="A211" t="s">
        <v>332</v>
      </c>
      <c r="B211" s="181" t="s">
        <v>3173</v>
      </c>
      <c r="C211" t="s">
        <v>1481</v>
      </c>
      <c r="D211" t="s">
        <v>1482</v>
      </c>
    </row>
    <row r="212" spans="1:4" x14ac:dyDescent="0.2">
      <c r="A212" t="s">
        <v>333</v>
      </c>
      <c r="B212" s="181" t="s">
        <v>3174</v>
      </c>
      <c r="C212" t="s">
        <v>1481</v>
      </c>
      <c r="D212" t="s">
        <v>1482</v>
      </c>
    </row>
    <row r="213" spans="1:4" x14ac:dyDescent="0.2">
      <c r="A213" t="s">
        <v>334</v>
      </c>
      <c r="B213" s="181" t="s">
        <v>3175</v>
      </c>
      <c r="C213" t="s">
        <v>1481</v>
      </c>
      <c r="D213" t="s">
        <v>1482</v>
      </c>
    </row>
    <row r="214" spans="1:4" x14ac:dyDescent="0.2">
      <c r="A214" t="s">
        <v>335</v>
      </c>
      <c r="B214" s="181" t="s">
        <v>3176</v>
      </c>
      <c r="C214" t="s">
        <v>1481</v>
      </c>
      <c r="D214" t="s">
        <v>1482</v>
      </c>
    </row>
    <row r="215" spans="1:4" x14ac:dyDescent="0.2">
      <c r="A215" t="s">
        <v>336</v>
      </c>
      <c r="B215" s="181" t="s">
        <v>3125</v>
      </c>
      <c r="C215" t="s">
        <v>1481</v>
      </c>
      <c r="D215" t="s">
        <v>1482</v>
      </c>
    </row>
    <row r="216" spans="1:4" x14ac:dyDescent="0.2">
      <c r="A216" t="s">
        <v>337</v>
      </c>
      <c r="B216" s="181" t="s">
        <v>3125</v>
      </c>
      <c r="C216" t="s">
        <v>1481</v>
      </c>
      <c r="D216" t="s">
        <v>1482</v>
      </c>
    </row>
    <row r="217" spans="1:4" x14ac:dyDescent="0.2">
      <c r="A217" t="s">
        <v>338</v>
      </c>
      <c r="B217" s="181" t="s">
        <v>3125</v>
      </c>
      <c r="C217" t="s">
        <v>1481</v>
      </c>
      <c r="D217" t="s">
        <v>1482</v>
      </c>
    </row>
    <row r="218" spans="1:4" x14ac:dyDescent="0.2">
      <c r="A218" t="s">
        <v>339</v>
      </c>
      <c r="B218" s="181" t="s">
        <v>3125</v>
      </c>
      <c r="C218" t="s">
        <v>1481</v>
      </c>
      <c r="D218" t="s">
        <v>1482</v>
      </c>
    </row>
    <row r="219" spans="1:4" x14ac:dyDescent="0.2">
      <c r="A219" t="s">
        <v>3820</v>
      </c>
      <c r="B219" t="s">
        <v>3821</v>
      </c>
      <c r="C219" t="s">
        <v>1481</v>
      </c>
    </row>
    <row r="220" spans="1:4" x14ac:dyDescent="0.2">
      <c r="A220" t="s">
        <v>1573</v>
      </c>
      <c r="B220" s="181" t="s">
        <v>1574</v>
      </c>
      <c r="C220" t="s">
        <v>1481</v>
      </c>
      <c r="D220" t="s">
        <v>1482</v>
      </c>
    </row>
    <row r="221" spans="1:4" x14ac:dyDescent="0.2">
      <c r="A221" t="s">
        <v>1573</v>
      </c>
      <c r="B221" t="s">
        <v>1574</v>
      </c>
      <c r="C221" t="s">
        <v>1481</v>
      </c>
    </row>
    <row r="222" spans="1:4" x14ac:dyDescent="0.2">
      <c r="A222" t="s">
        <v>3822</v>
      </c>
      <c r="B222" t="s">
        <v>3823</v>
      </c>
      <c r="C222" t="s">
        <v>1481</v>
      </c>
    </row>
    <row r="223" spans="1:4" x14ac:dyDescent="0.2">
      <c r="A223" t="s">
        <v>1575</v>
      </c>
      <c r="B223" s="181" t="s">
        <v>1576</v>
      </c>
      <c r="C223" t="s">
        <v>1481</v>
      </c>
      <c r="D223" t="s">
        <v>1482</v>
      </c>
    </row>
    <row r="224" spans="1:4" x14ac:dyDescent="0.2">
      <c r="A224" t="s">
        <v>1577</v>
      </c>
      <c r="B224" s="181" t="s">
        <v>1578</v>
      </c>
      <c r="C224" t="s">
        <v>1481</v>
      </c>
      <c r="D224" t="s">
        <v>1482</v>
      </c>
    </row>
    <row r="225" spans="1:4" x14ac:dyDescent="0.2">
      <c r="A225" t="s">
        <v>1577</v>
      </c>
      <c r="B225" t="s">
        <v>3824</v>
      </c>
      <c r="C225" t="s">
        <v>1481</v>
      </c>
    </row>
    <row r="226" spans="1:4" x14ac:dyDescent="0.2">
      <c r="A226" t="s">
        <v>3825</v>
      </c>
      <c r="B226" t="s">
        <v>3826</v>
      </c>
      <c r="C226" t="s">
        <v>1481</v>
      </c>
    </row>
    <row r="227" spans="1:4" x14ac:dyDescent="0.2">
      <c r="A227" t="s">
        <v>1579</v>
      </c>
      <c r="B227" s="181" t="s">
        <v>1580</v>
      </c>
      <c r="C227" t="s">
        <v>1481</v>
      </c>
      <c r="D227" t="s">
        <v>1482</v>
      </c>
    </row>
    <row r="228" spans="1:4" x14ac:dyDescent="0.2">
      <c r="A228" t="s">
        <v>3827</v>
      </c>
      <c r="B228" t="s">
        <v>3828</v>
      </c>
      <c r="C228" t="s">
        <v>1481</v>
      </c>
    </row>
    <row r="229" spans="1:4" x14ac:dyDescent="0.2">
      <c r="A229" t="s">
        <v>3829</v>
      </c>
      <c r="B229" t="s">
        <v>3830</v>
      </c>
      <c r="C229" t="s">
        <v>1481</v>
      </c>
    </row>
    <row r="230" spans="1:4" x14ac:dyDescent="0.2">
      <c r="A230" t="s">
        <v>3831</v>
      </c>
      <c r="B230" t="s">
        <v>3832</v>
      </c>
      <c r="C230" t="s">
        <v>1481</v>
      </c>
    </row>
    <row r="231" spans="1:4" x14ac:dyDescent="0.2">
      <c r="A231" t="s">
        <v>1581</v>
      </c>
      <c r="B231" s="181" t="s">
        <v>1582</v>
      </c>
      <c r="C231" t="s">
        <v>1481</v>
      </c>
      <c r="D231" t="s">
        <v>1482</v>
      </c>
    </row>
    <row r="232" spans="1:4" x14ac:dyDescent="0.2">
      <c r="A232" t="s">
        <v>1583</v>
      </c>
      <c r="B232" s="181" t="s">
        <v>1584</v>
      </c>
      <c r="C232" t="s">
        <v>1481</v>
      </c>
      <c r="D232" t="s">
        <v>1482</v>
      </c>
    </row>
    <row r="233" spans="1:4" x14ac:dyDescent="0.2">
      <c r="A233" t="s">
        <v>1585</v>
      </c>
      <c r="B233" s="181" t="s">
        <v>1586</v>
      </c>
      <c r="C233" t="s">
        <v>1481</v>
      </c>
      <c r="D233" t="s">
        <v>1482</v>
      </c>
    </row>
    <row r="234" spans="1:4" x14ac:dyDescent="0.2">
      <c r="A234" t="s">
        <v>3833</v>
      </c>
      <c r="B234" t="s">
        <v>3834</v>
      </c>
      <c r="C234" t="s">
        <v>1481</v>
      </c>
    </row>
    <row r="235" spans="1:4" x14ac:dyDescent="0.2">
      <c r="A235" t="s">
        <v>1587</v>
      </c>
      <c r="B235" s="181" t="s">
        <v>1588</v>
      </c>
      <c r="C235" t="s">
        <v>1481</v>
      </c>
      <c r="D235" t="s">
        <v>1482</v>
      </c>
    </row>
    <row r="236" spans="1:4" x14ac:dyDescent="0.2">
      <c r="A236" t="s">
        <v>1589</v>
      </c>
      <c r="B236" s="181" t="s">
        <v>1590</v>
      </c>
      <c r="C236" t="s">
        <v>1481</v>
      </c>
      <c r="D236" t="s">
        <v>1482</v>
      </c>
    </row>
    <row r="237" spans="1:4" x14ac:dyDescent="0.2">
      <c r="A237" t="s">
        <v>1589</v>
      </c>
      <c r="B237" t="s">
        <v>3835</v>
      </c>
      <c r="C237" t="s">
        <v>1481</v>
      </c>
    </row>
    <row r="238" spans="1:4" x14ac:dyDescent="0.2">
      <c r="A238" t="s">
        <v>3836</v>
      </c>
      <c r="B238" t="s">
        <v>3837</v>
      </c>
      <c r="C238" t="s">
        <v>1481</v>
      </c>
    </row>
    <row r="239" spans="1:4" x14ac:dyDescent="0.2">
      <c r="A239" t="s">
        <v>1591</v>
      </c>
      <c r="B239" s="181" t="s">
        <v>1592</v>
      </c>
      <c r="C239" t="s">
        <v>1481</v>
      </c>
      <c r="D239" t="s">
        <v>1482</v>
      </c>
    </row>
    <row r="240" spans="1:4" x14ac:dyDescent="0.2">
      <c r="A240" t="s">
        <v>3838</v>
      </c>
      <c r="B240" t="s">
        <v>3839</v>
      </c>
      <c r="C240" t="s">
        <v>1481</v>
      </c>
    </row>
    <row r="241" spans="1:4" x14ac:dyDescent="0.2">
      <c r="A241" t="s">
        <v>3840</v>
      </c>
      <c r="B241" t="s">
        <v>3841</v>
      </c>
      <c r="C241" t="s">
        <v>1481</v>
      </c>
    </row>
    <row r="242" spans="1:4" x14ac:dyDescent="0.2">
      <c r="A242" t="s">
        <v>3842</v>
      </c>
      <c r="B242" t="s">
        <v>3843</v>
      </c>
      <c r="C242" t="s">
        <v>1481</v>
      </c>
    </row>
    <row r="243" spans="1:4" x14ac:dyDescent="0.2">
      <c r="A243" t="s">
        <v>1593</v>
      </c>
      <c r="B243" s="181" t="s">
        <v>1594</v>
      </c>
      <c r="C243" t="s">
        <v>1481</v>
      </c>
      <c r="D243" t="s">
        <v>1482</v>
      </c>
    </row>
    <row r="244" spans="1:4" x14ac:dyDescent="0.2">
      <c r="A244" t="s">
        <v>3844</v>
      </c>
      <c r="B244" t="s">
        <v>3845</v>
      </c>
      <c r="C244" t="s">
        <v>1481</v>
      </c>
    </row>
    <row r="245" spans="1:4" x14ac:dyDescent="0.2">
      <c r="A245" t="s">
        <v>1595</v>
      </c>
      <c r="B245" s="181" t="s">
        <v>1596</v>
      </c>
      <c r="C245" t="s">
        <v>1481</v>
      </c>
      <c r="D245" t="s">
        <v>1482</v>
      </c>
    </row>
    <row r="246" spans="1:4" x14ac:dyDescent="0.2">
      <c r="A246" t="s">
        <v>3846</v>
      </c>
      <c r="B246" t="s">
        <v>3847</v>
      </c>
      <c r="C246" t="s">
        <v>1481</v>
      </c>
    </row>
    <row r="247" spans="1:4" x14ac:dyDescent="0.2">
      <c r="A247" t="s">
        <v>3848</v>
      </c>
      <c r="B247" t="s">
        <v>3849</v>
      </c>
      <c r="C247" t="s">
        <v>1481</v>
      </c>
    </row>
    <row r="248" spans="1:4" x14ac:dyDescent="0.2">
      <c r="A248" t="s">
        <v>1597</v>
      </c>
      <c r="B248" s="181" t="s">
        <v>1598</v>
      </c>
      <c r="C248" t="s">
        <v>1481</v>
      </c>
      <c r="D248" t="s">
        <v>1482</v>
      </c>
    </row>
    <row r="249" spans="1:4" x14ac:dyDescent="0.2">
      <c r="A249" t="s">
        <v>1599</v>
      </c>
      <c r="B249" s="181" t="s">
        <v>1600</v>
      </c>
      <c r="C249" t="s">
        <v>1481</v>
      </c>
      <c r="D249" t="s">
        <v>1482</v>
      </c>
    </row>
    <row r="250" spans="1:4" x14ac:dyDescent="0.2">
      <c r="A250" t="s">
        <v>1599</v>
      </c>
      <c r="B250" t="s">
        <v>3850</v>
      </c>
      <c r="C250" t="s">
        <v>1481</v>
      </c>
    </row>
    <row r="251" spans="1:4" x14ac:dyDescent="0.2">
      <c r="A251" t="s">
        <v>3851</v>
      </c>
      <c r="B251" t="s">
        <v>3852</v>
      </c>
      <c r="C251" t="s">
        <v>1481</v>
      </c>
    </row>
    <row r="252" spans="1:4" x14ac:dyDescent="0.2">
      <c r="A252" t="s">
        <v>1601</v>
      </c>
      <c r="B252" s="181" t="s">
        <v>1602</v>
      </c>
      <c r="C252" t="s">
        <v>1481</v>
      </c>
      <c r="D252" t="s">
        <v>1482</v>
      </c>
    </row>
    <row r="253" spans="1:4" x14ac:dyDescent="0.2">
      <c r="A253" t="s">
        <v>1603</v>
      </c>
      <c r="B253" s="181" t="s">
        <v>1604</v>
      </c>
      <c r="C253" t="s">
        <v>1481</v>
      </c>
      <c r="D253" t="s">
        <v>1482</v>
      </c>
    </row>
    <row r="254" spans="1:4" x14ac:dyDescent="0.2">
      <c r="A254" t="s">
        <v>1605</v>
      </c>
      <c r="B254" s="181" t="s">
        <v>1606</v>
      </c>
      <c r="C254" t="s">
        <v>1481</v>
      </c>
      <c r="D254" t="s">
        <v>1482</v>
      </c>
    </row>
    <row r="255" spans="1:4" x14ac:dyDescent="0.2">
      <c r="A255" t="s">
        <v>1607</v>
      </c>
      <c r="B255" s="181" t="s">
        <v>1608</v>
      </c>
      <c r="C255" t="s">
        <v>1481</v>
      </c>
      <c r="D255" t="s">
        <v>1482</v>
      </c>
    </row>
    <row r="256" spans="1:4" x14ac:dyDescent="0.2">
      <c r="A256" t="s">
        <v>1609</v>
      </c>
      <c r="B256" s="181" t="s">
        <v>1610</v>
      </c>
      <c r="C256" t="s">
        <v>1481</v>
      </c>
      <c r="D256" t="s">
        <v>1482</v>
      </c>
    </row>
    <row r="257" spans="1:4" x14ac:dyDescent="0.2">
      <c r="A257" t="s">
        <v>1611</v>
      </c>
      <c r="B257" s="181" t="s">
        <v>1612</v>
      </c>
      <c r="C257" t="s">
        <v>1481</v>
      </c>
      <c r="D257" t="s">
        <v>1482</v>
      </c>
    </row>
    <row r="258" spans="1:4" x14ac:dyDescent="0.2">
      <c r="A258" t="s">
        <v>1613</v>
      </c>
      <c r="B258" s="181" t="s">
        <v>1614</v>
      </c>
      <c r="C258" t="s">
        <v>1481</v>
      </c>
      <c r="D258" t="s">
        <v>1482</v>
      </c>
    </row>
    <row r="259" spans="1:4" x14ac:dyDescent="0.2">
      <c r="A259" t="s">
        <v>1613</v>
      </c>
      <c r="B259" t="s">
        <v>1614</v>
      </c>
      <c r="C259" t="s">
        <v>1481</v>
      </c>
    </row>
    <row r="260" spans="1:4" x14ac:dyDescent="0.2">
      <c r="A260" t="s">
        <v>3853</v>
      </c>
      <c r="B260" t="s">
        <v>3854</v>
      </c>
      <c r="C260" t="s">
        <v>1481</v>
      </c>
    </row>
    <row r="261" spans="1:4" x14ac:dyDescent="0.2">
      <c r="A261" t="s">
        <v>3085</v>
      </c>
      <c r="B261" s="181" t="s">
        <v>3086</v>
      </c>
      <c r="C261" t="s">
        <v>1481</v>
      </c>
      <c r="D261" t="s">
        <v>1482</v>
      </c>
    </row>
    <row r="262" spans="1:4" x14ac:dyDescent="0.2">
      <c r="A262" t="s">
        <v>3085</v>
      </c>
      <c r="B262" t="s">
        <v>3086</v>
      </c>
      <c r="C262" t="s">
        <v>1481</v>
      </c>
    </row>
    <row r="263" spans="1:4" x14ac:dyDescent="0.2">
      <c r="A263" t="s">
        <v>3855</v>
      </c>
      <c r="B263" t="s">
        <v>3856</v>
      </c>
      <c r="C263" t="s">
        <v>1481</v>
      </c>
    </row>
    <row r="264" spans="1:4" x14ac:dyDescent="0.2">
      <c r="A264" t="s">
        <v>1615</v>
      </c>
      <c r="B264" s="181" t="s">
        <v>1616</v>
      </c>
      <c r="C264" t="s">
        <v>1481</v>
      </c>
      <c r="D264" t="s">
        <v>1482</v>
      </c>
    </row>
    <row r="265" spans="1:4" x14ac:dyDescent="0.2">
      <c r="A265" t="s">
        <v>3857</v>
      </c>
      <c r="B265" t="s">
        <v>3858</v>
      </c>
      <c r="C265" t="s">
        <v>1481</v>
      </c>
    </row>
    <row r="266" spans="1:4" x14ac:dyDescent="0.2">
      <c r="A266" t="s">
        <v>1617</v>
      </c>
      <c r="B266" s="181" t="s">
        <v>1618</v>
      </c>
      <c r="C266" t="s">
        <v>1481</v>
      </c>
      <c r="D266" t="s">
        <v>1482</v>
      </c>
    </row>
    <row r="267" spans="1:4" x14ac:dyDescent="0.2">
      <c r="A267" t="s">
        <v>3859</v>
      </c>
      <c r="B267" t="s">
        <v>3860</v>
      </c>
      <c r="C267" t="s">
        <v>1481</v>
      </c>
    </row>
    <row r="268" spans="1:4" x14ac:dyDescent="0.2">
      <c r="A268" t="s">
        <v>1619</v>
      </c>
      <c r="B268" s="181" t="s">
        <v>1620</v>
      </c>
      <c r="C268" t="s">
        <v>1481</v>
      </c>
      <c r="D268" t="s">
        <v>1482</v>
      </c>
    </row>
    <row r="269" spans="1:4" x14ac:dyDescent="0.2">
      <c r="A269" t="s">
        <v>1621</v>
      </c>
      <c r="B269" s="181" t="s">
        <v>1622</v>
      </c>
      <c r="C269" t="s">
        <v>1481</v>
      </c>
      <c r="D269" t="s">
        <v>1482</v>
      </c>
    </row>
    <row r="270" spans="1:4" x14ac:dyDescent="0.2">
      <c r="A270" t="s">
        <v>1623</v>
      </c>
      <c r="B270" s="181" t="s">
        <v>1624</v>
      </c>
      <c r="C270" t="s">
        <v>1481</v>
      </c>
      <c r="D270" t="s">
        <v>1482</v>
      </c>
    </row>
    <row r="271" spans="1:4" x14ac:dyDescent="0.2">
      <c r="A271" t="s">
        <v>1625</v>
      </c>
      <c r="B271" s="181" t="s">
        <v>1626</v>
      </c>
      <c r="C271" t="s">
        <v>1481</v>
      </c>
      <c r="D271" t="s">
        <v>1482</v>
      </c>
    </row>
    <row r="272" spans="1:4" x14ac:dyDescent="0.2">
      <c r="A272" t="s">
        <v>1627</v>
      </c>
      <c r="B272" s="181" t="s">
        <v>3177</v>
      </c>
      <c r="C272" t="s">
        <v>1481</v>
      </c>
      <c r="D272" t="s">
        <v>1482</v>
      </c>
    </row>
    <row r="273" spans="1:4" x14ac:dyDescent="0.2">
      <c r="A273" t="s">
        <v>1628</v>
      </c>
      <c r="B273" s="181" t="s">
        <v>1629</v>
      </c>
      <c r="C273" t="s">
        <v>1481</v>
      </c>
      <c r="D273" t="s">
        <v>1482</v>
      </c>
    </row>
    <row r="274" spans="1:4" x14ac:dyDescent="0.2">
      <c r="A274" t="s">
        <v>1630</v>
      </c>
      <c r="B274" s="181" t="s">
        <v>1631</v>
      </c>
      <c r="C274" t="s">
        <v>1481</v>
      </c>
      <c r="D274" t="s">
        <v>1482</v>
      </c>
    </row>
    <row r="275" spans="1:4" x14ac:dyDescent="0.2">
      <c r="A275" t="s">
        <v>1632</v>
      </c>
      <c r="B275" s="181" t="s">
        <v>1633</v>
      </c>
      <c r="C275" t="s">
        <v>1481</v>
      </c>
      <c r="D275" t="s">
        <v>1482</v>
      </c>
    </row>
    <row r="276" spans="1:4" x14ac:dyDescent="0.2">
      <c r="A276" t="s">
        <v>1634</v>
      </c>
      <c r="B276" s="181" t="s">
        <v>1635</v>
      </c>
      <c r="C276" t="s">
        <v>1481</v>
      </c>
      <c r="D276" t="s">
        <v>1482</v>
      </c>
    </row>
    <row r="277" spans="1:4" x14ac:dyDescent="0.2">
      <c r="A277" t="s">
        <v>1636</v>
      </c>
      <c r="B277" s="181" t="s">
        <v>3178</v>
      </c>
      <c r="C277" t="s">
        <v>1481</v>
      </c>
      <c r="D277" t="s">
        <v>1482</v>
      </c>
    </row>
    <row r="278" spans="1:4" x14ac:dyDescent="0.2">
      <c r="A278" t="s">
        <v>1637</v>
      </c>
      <c r="B278" s="181" t="s">
        <v>3179</v>
      </c>
      <c r="C278" t="s">
        <v>1481</v>
      </c>
      <c r="D278" t="s">
        <v>1482</v>
      </c>
    </row>
    <row r="279" spans="1:4" x14ac:dyDescent="0.2">
      <c r="A279" t="s">
        <v>1638</v>
      </c>
      <c r="B279" s="181" t="s">
        <v>3180</v>
      </c>
      <c r="C279" t="s">
        <v>1481</v>
      </c>
      <c r="D279" t="s">
        <v>1482</v>
      </c>
    </row>
    <row r="280" spans="1:4" x14ac:dyDescent="0.2">
      <c r="A280" t="s">
        <v>1639</v>
      </c>
      <c r="B280" s="181" t="s">
        <v>1640</v>
      </c>
      <c r="C280" t="s">
        <v>1481</v>
      </c>
      <c r="D280" t="s">
        <v>1482</v>
      </c>
    </row>
    <row r="281" spans="1:4" x14ac:dyDescent="0.2">
      <c r="A281" t="s">
        <v>1641</v>
      </c>
      <c r="B281" s="181" t="s">
        <v>1642</v>
      </c>
      <c r="C281" t="s">
        <v>1481</v>
      </c>
      <c r="D281" t="s">
        <v>1482</v>
      </c>
    </row>
    <row r="282" spans="1:4" x14ac:dyDescent="0.2">
      <c r="A282" t="s">
        <v>1641</v>
      </c>
      <c r="B282" t="s">
        <v>3861</v>
      </c>
      <c r="C282" t="s">
        <v>1481</v>
      </c>
    </row>
    <row r="283" spans="1:4" x14ac:dyDescent="0.2">
      <c r="A283" t="s">
        <v>3862</v>
      </c>
      <c r="B283" t="s">
        <v>3863</v>
      </c>
      <c r="C283" t="s">
        <v>1481</v>
      </c>
    </row>
    <row r="284" spans="1:4" x14ac:dyDescent="0.2">
      <c r="A284" t="s">
        <v>1643</v>
      </c>
      <c r="B284" s="181" t="s">
        <v>1644</v>
      </c>
      <c r="C284" t="s">
        <v>1481</v>
      </c>
      <c r="D284" t="s">
        <v>1482</v>
      </c>
    </row>
    <row r="285" spans="1:4" x14ac:dyDescent="0.2">
      <c r="A285" t="s">
        <v>1643</v>
      </c>
      <c r="B285" t="s">
        <v>1644</v>
      </c>
      <c r="C285" t="s">
        <v>1481</v>
      </c>
    </row>
    <row r="286" spans="1:4" x14ac:dyDescent="0.2">
      <c r="A286" t="s">
        <v>1645</v>
      </c>
      <c r="B286" s="181" t="s">
        <v>1646</v>
      </c>
      <c r="C286" t="s">
        <v>1481</v>
      </c>
      <c r="D286" t="s">
        <v>1482</v>
      </c>
    </row>
    <row r="287" spans="1:4" x14ac:dyDescent="0.2">
      <c r="A287" t="s">
        <v>1647</v>
      </c>
      <c r="B287" s="181" t="s">
        <v>1648</v>
      </c>
      <c r="C287" t="s">
        <v>1481</v>
      </c>
      <c r="D287" t="s">
        <v>1482</v>
      </c>
    </row>
    <row r="288" spans="1:4" x14ac:dyDescent="0.2">
      <c r="A288" t="s">
        <v>1647</v>
      </c>
      <c r="B288" t="s">
        <v>1648</v>
      </c>
      <c r="C288" t="s">
        <v>1481</v>
      </c>
    </row>
    <row r="289" spans="1:4" x14ac:dyDescent="0.2">
      <c r="A289" t="s">
        <v>1649</v>
      </c>
      <c r="B289" s="181" t="s">
        <v>1650</v>
      </c>
      <c r="C289" t="s">
        <v>1481</v>
      </c>
      <c r="D289" t="s">
        <v>1482</v>
      </c>
    </row>
    <row r="290" spans="1:4" x14ac:dyDescent="0.2">
      <c r="A290" t="s">
        <v>1651</v>
      </c>
      <c r="B290" s="181" t="s">
        <v>1652</v>
      </c>
      <c r="C290" t="s">
        <v>1481</v>
      </c>
      <c r="D290" t="s">
        <v>1482</v>
      </c>
    </row>
    <row r="291" spans="1:4" x14ac:dyDescent="0.2">
      <c r="A291" t="s">
        <v>1653</v>
      </c>
      <c r="B291" s="181" t="s">
        <v>3181</v>
      </c>
      <c r="C291" t="s">
        <v>1481</v>
      </c>
      <c r="D291" t="s">
        <v>1482</v>
      </c>
    </row>
    <row r="292" spans="1:4" x14ac:dyDescent="0.2">
      <c r="A292" t="s">
        <v>1653</v>
      </c>
      <c r="B292" t="s">
        <v>3864</v>
      </c>
      <c r="C292" t="s">
        <v>1481</v>
      </c>
    </row>
    <row r="293" spans="1:4" x14ac:dyDescent="0.2">
      <c r="A293" t="s">
        <v>3865</v>
      </c>
      <c r="B293" t="s">
        <v>3866</v>
      </c>
      <c r="C293" t="s">
        <v>1481</v>
      </c>
    </row>
    <row r="294" spans="1:4" x14ac:dyDescent="0.2">
      <c r="A294" t="s">
        <v>1654</v>
      </c>
      <c r="B294" s="181" t="s">
        <v>1655</v>
      </c>
      <c r="C294" t="s">
        <v>1481</v>
      </c>
      <c r="D294" t="s">
        <v>1482</v>
      </c>
    </row>
    <row r="295" spans="1:4" x14ac:dyDescent="0.2">
      <c r="A295" t="s">
        <v>3087</v>
      </c>
      <c r="B295" s="181" t="s">
        <v>3088</v>
      </c>
      <c r="C295" t="s">
        <v>1481</v>
      </c>
      <c r="D295" t="s">
        <v>1482</v>
      </c>
    </row>
    <row r="296" spans="1:4" x14ac:dyDescent="0.2">
      <c r="A296" t="s">
        <v>3087</v>
      </c>
      <c r="B296" t="s">
        <v>3088</v>
      </c>
      <c r="C296" t="s">
        <v>1481</v>
      </c>
    </row>
    <row r="297" spans="1:4" x14ac:dyDescent="0.2">
      <c r="A297" t="s">
        <v>1656</v>
      </c>
      <c r="B297" s="181" t="s">
        <v>1657</v>
      </c>
      <c r="C297" t="s">
        <v>1481</v>
      </c>
      <c r="D297" t="s">
        <v>1482</v>
      </c>
    </row>
    <row r="298" spans="1:4" x14ac:dyDescent="0.2">
      <c r="A298" t="s">
        <v>1658</v>
      </c>
      <c r="B298" s="181" t="s">
        <v>1659</v>
      </c>
      <c r="C298" t="s">
        <v>1481</v>
      </c>
      <c r="D298" t="s">
        <v>1482</v>
      </c>
    </row>
    <row r="299" spans="1:4" x14ac:dyDescent="0.2">
      <c r="A299" t="s">
        <v>3867</v>
      </c>
      <c r="B299" t="s">
        <v>3868</v>
      </c>
      <c r="C299" t="s">
        <v>1481</v>
      </c>
    </row>
    <row r="300" spans="1:4" x14ac:dyDescent="0.2">
      <c r="A300" t="s">
        <v>1660</v>
      </c>
      <c r="B300" s="181" t="s">
        <v>1661</v>
      </c>
      <c r="C300" t="s">
        <v>1481</v>
      </c>
      <c r="D300" t="s">
        <v>1482</v>
      </c>
    </row>
    <row r="301" spans="1:4" x14ac:dyDescent="0.2">
      <c r="A301" t="s">
        <v>1662</v>
      </c>
      <c r="B301" s="181" t="s">
        <v>1663</v>
      </c>
      <c r="C301" t="s">
        <v>1481</v>
      </c>
      <c r="D301" t="s">
        <v>1482</v>
      </c>
    </row>
    <row r="302" spans="1:4" x14ac:dyDescent="0.2">
      <c r="A302" t="s">
        <v>1664</v>
      </c>
      <c r="B302" s="181" t="s">
        <v>1665</v>
      </c>
      <c r="C302" t="s">
        <v>1481</v>
      </c>
      <c r="D302" t="s">
        <v>1482</v>
      </c>
    </row>
    <row r="303" spans="1:4" x14ac:dyDescent="0.2">
      <c r="A303" t="s">
        <v>1664</v>
      </c>
      <c r="B303" t="s">
        <v>1665</v>
      </c>
      <c r="C303" t="s">
        <v>1481</v>
      </c>
    </row>
    <row r="304" spans="1:4" x14ac:dyDescent="0.2">
      <c r="A304" t="s">
        <v>1666</v>
      </c>
      <c r="B304" s="181" t="s">
        <v>1667</v>
      </c>
      <c r="C304" t="s">
        <v>1481</v>
      </c>
      <c r="D304" t="s">
        <v>1482</v>
      </c>
    </row>
    <row r="305" spans="1:4" x14ac:dyDescent="0.2">
      <c r="A305" t="s">
        <v>1668</v>
      </c>
      <c r="B305" s="181" t="s">
        <v>1669</v>
      </c>
      <c r="C305" t="s">
        <v>1481</v>
      </c>
      <c r="D305" t="s">
        <v>1482</v>
      </c>
    </row>
    <row r="306" spans="1:4" x14ac:dyDescent="0.2">
      <c r="A306" t="s">
        <v>1668</v>
      </c>
      <c r="B306" t="s">
        <v>1669</v>
      </c>
      <c r="C306" t="s">
        <v>1481</v>
      </c>
    </row>
    <row r="307" spans="1:4" x14ac:dyDescent="0.2">
      <c r="A307" t="s">
        <v>1670</v>
      </c>
      <c r="B307" s="181" t="s">
        <v>1671</v>
      </c>
      <c r="C307" t="s">
        <v>1481</v>
      </c>
      <c r="D307" t="s">
        <v>1482</v>
      </c>
    </row>
    <row r="308" spans="1:4" x14ac:dyDescent="0.2">
      <c r="A308" t="s">
        <v>1670</v>
      </c>
      <c r="B308" t="s">
        <v>1671</v>
      </c>
      <c r="C308" t="s">
        <v>1481</v>
      </c>
    </row>
    <row r="309" spans="1:4" x14ac:dyDescent="0.2">
      <c r="A309" t="s">
        <v>3869</v>
      </c>
      <c r="B309" t="s">
        <v>3870</v>
      </c>
      <c r="C309" t="s">
        <v>1481</v>
      </c>
    </row>
    <row r="310" spans="1:4" x14ac:dyDescent="0.2">
      <c r="A310" t="s">
        <v>1672</v>
      </c>
      <c r="B310" s="181" t="s">
        <v>1673</v>
      </c>
      <c r="C310" t="s">
        <v>1481</v>
      </c>
      <c r="D310" t="s">
        <v>1482</v>
      </c>
    </row>
    <row r="311" spans="1:4" x14ac:dyDescent="0.2">
      <c r="A311" t="s">
        <v>1672</v>
      </c>
      <c r="B311" t="s">
        <v>1673</v>
      </c>
      <c r="C311" t="s">
        <v>1481</v>
      </c>
    </row>
    <row r="312" spans="1:4" x14ac:dyDescent="0.2">
      <c r="A312" t="s">
        <v>1674</v>
      </c>
      <c r="B312" s="181" t="s">
        <v>1675</v>
      </c>
      <c r="C312" t="s">
        <v>1481</v>
      </c>
      <c r="D312" t="s">
        <v>1482</v>
      </c>
    </row>
    <row r="313" spans="1:4" x14ac:dyDescent="0.2">
      <c r="A313" t="s">
        <v>1674</v>
      </c>
      <c r="B313" t="s">
        <v>3871</v>
      </c>
      <c r="C313" t="s">
        <v>1481</v>
      </c>
    </row>
    <row r="314" spans="1:4" x14ac:dyDescent="0.2">
      <c r="A314" t="s">
        <v>3872</v>
      </c>
      <c r="B314" t="s">
        <v>3873</v>
      </c>
      <c r="C314" t="s">
        <v>1481</v>
      </c>
    </row>
    <row r="315" spans="1:4" x14ac:dyDescent="0.2">
      <c r="A315" t="s">
        <v>3874</v>
      </c>
      <c r="B315" t="s">
        <v>3875</v>
      </c>
      <c r="C315" t="s">
        <v>1481</v>
      </c>
    </row>
    <row r="316" spans="1:4" x14ac:dyDescent="0.2">
      <c r="A316" t="s">
        <v>1676</v>
      </c>
      <c r="B316" s="181" t="s">
        <v>1677</v>
      </c>
      <c r="C316" t="s">
        <v>1481</v>
      </c>
      <c r="D316" t="s">
        <v>1482</v>
      </c>
    </row>
    <row r="317" spans="1:4" x14ac:dyDescent="0.2">
      <c r="A317" t="s">
        <v>1678</v>
      </c>
      <c r="B317" s="181" t="s">
        <v>1679</v>
      </c>
      <c r="C317" t="s">
        <v>1481</v>
      </c>
      <c r="D317" t="s">
        <v>1482</v>
      </c>
    </row>
    <row r="318" spans="1:4" x14ac:dyDescent="0.2">
      <c r="A318" t="s">
        <v>1678</v>
      </c>
      <c r="B318" t="s">
        <v>3876</v>
      </c>
      <c r="C318" t="s">
        <v>1481</v>
      </c>
    </row>
    <row r="319" spans="1:4" x14ac:dyDescent="0.2">
      <c r="A319" t="s">
        <v>1680</v>
      </c>
      <c r="B319" s="181" t="s">
        <v>1681</v>
      </c>
      <c r="C319" t="s">
        <v>1481</v>
      </c>
      <c r="D319" t="s">
        <v>1482</v>
      </c>
    </row>
    <row r="320" spans="1:4" x14ac:dyDescent="0.2">
      <c r="A320" t="s">
        <v>3877</v>
      </c>
      <c r="B320" t="s">
        <v>3878</v>
      </c>
      <c r="C320" t="s">
        <v>1481</v>
      </c>
    </row>
    <row r="321" spans="1:4" x14ac:dyDescent="0.2">
      <c r="A321" t="s">
        <v>1682</v>
      </c>
      <c r="B321" s="181" t="s">
        <v>1683</v>
      </c>
      <c r="C321" t="s">
        <v>1481</v>
      </c>
      <c r="D321" t="s">
        <v>1482</v>
      </c>
    </row>
    <row r="322" spans="1:4" x14ac:dyDescent="0.2">
      <c r="A322" t="s">
        <v>1684</v>
      </c>
      <c r="B322" s="181" t="s">
        <v>1685</v>
      </c>
      <c r="C322" t="s">
        <v>1481</v>
      </c>
      <c r="D322" t="s">
        <v>1482</v>
      </c>
    </row>
    <row r="323" spans="1:4" x14ac:dyDescent="0.2">
      <c r="A323" t="s">
        <v>1686</v>
      </c>
      <c r="B323" s="181" t="s">
        <v>1687</v>
      </c>
      <c r="C323" t="s">
        <v>1481</v>
      </c>
      <c r="D323" t="s">
        <v>1482</v>
      </c>
    </row>
    <row r="324" spans="1:4" x14ac:dyDescent="0.2">
      <c r="A324" t="s">
        <v>1688</v>
      </c>
      <c r="B324" s="181" t="s">
        <v>1689</v>
      </c>
      <c r="C324" t="s">
        <v>1481</v>
      </c>
      <c r="D324" t="s">
        <v>1482</v>
      </c>
    </row>
    <row r="325" spans="1:4" x14ac:dyDescent="0.2">
      <c r="A325" t="s">
        <v>1690</v>
      </c>
      <c r="B325" s="181" t="s">
        <v>1691</v>
      </c>
      <c r="C325" t="s">
        <v>1481</v>
      </c>
      <c r="D325" t="s">
        <v>1482</v>
      </c>
    </row>
    <row r="326" spans="1:4" x14ac:dyDescent="0.2">
      <c r="A326" t="s">
        <v>1692</v>
      </c>
      <c r="B326" s="181" t="s">
        <v>1693</v>
      </c>
      <c r="C326" t="s">
        <v>1481</v>
      </c>
      <c r="D326" t="s">
        <v>1482</v>
      </c>
    </row>
    <row r="327" spans="1:4" x14ac:dyDescent="0.2">
      <c r="A327" t="s">
        <v>1694</v>
      </c>
      <c r="B327" s="181" t="s">
        <v>1695</v>
      </c>
      <c r="C327" t="s">
        <v>1481</v>
      </c>
      <c r="D327" t="s">
        <v>1482</v>
      </c>
    </row>
    <row r="328" spans="1:4" x14ac:dyDescent="0.2">
      <c r="A328" t="s">
        <v>1696</v>
      </c>
      <c r="B328" s="181" t="s">
        <v>1697</v>
      </c>
      <c r="C328" t="s">
        <v>1481</v>
      </c>
      <c r="D328" t="s">
        <v>1482</v>
      </c>
    </row>
    <row r="329" spans="1:4" x14ac:dyDescent="0.2">
      <c r="A329" t="s">
        <v>1698</v>
      </c>
      <c r="B329" s="181" t="s">
        <v>1699</v>
      </c>
      <c r="C329" t="s">
        <v>1481</v>
      </c>
      <c r="D329" t="s">
        <v>1482</v>
      </c>
    </row>
    <row r="330" spans="1:4" x14ac:dyDescent="0.2">
      <c r="A330" t="s">
        <v>1700</v>
      </c>
      <c r="B330" s="181" t="s">
        <v>1701</v>
      </c>
      <c r="C330" t="s">
        <v>1481</v>
      </c>
      <c r="D330" t="s">
        <v>1482</v>
      </c>
    </row>
    <row r="331" spans="1:4" x14ac:dyDescent="0.2">
      <c r="A331" t="s">
        <v>1702</v>
      </c>
      <c r="B331" s="181" t="s">
        <v>1703</v>
      </c>
      <c r="C331" t="s">
        <v>1481</v>
      </c>
      <c r="D331" t="s">
        <v>1482</v>
      </c>
    </row>
    <row r="332" spans="1:4" x14ac:dyDescent="0.2">
      <c r="A332" t="s">
        <v>1704</v>
      </c>
      <c r="B332" s="181" t="s">
        <v>1705</v>
      </c>
      <c r="C332" t="s">
        <v>1481</v>
      </c>
      <c r="D332" t="s">
        <v>1482</v>
      </c>
    </row>
    <row r="333" spans="1:4" x14ac:dyDescent="0.2">
      <c r="A333" t="s">
        <v>1706</v>
      </c>
      <c r="B333" s="181" t="s">
        <v>1707</v>
      </c>
      <c r="C333" t="s">
        <v>1481</v>
      </c>
      <c r="D333" t="s">
        <v>1482</v>
      </c>
    </row>
    <row r="334" spans="1:4" x14ac:dyDescent="0.2">
      <c r="A334" t="s">
        <v>1706</v>
      </c>
      <c r="B334" t="s">
        <v>3879</v>
      </c>
      <c r="C334" t="s">
        <v>1481</v>
      </c>
    </row>
    <row r="335" spans="1:4" x14ac:dyDescent="0.2">
      <c r="A335" t="s">
        <v>1708</v>
      </c>
      <c r="B335" s="181" t="s">
        <v>1709</v>
      </c>
      <c r="C335" t="s">
        <v>1481</v>
      </c>
      <c r="D335" t="s">
        <v>1482</v>
      </c>
    </row>
    <row r="336" spans="1:4" x14ac:dyDescent="0.2">
      <c r="A336" t="s">
        <v>1710</v>
      </c>
      <c r="B336" s="181" t="s">
        <v>1711</v>
      </c>
      <c r="C336" t="s">
        <v>1481</v>
      </c>
      <c r="D336" t="s">
        <v>1482</v>
      </c>
    </row>
    <row r="337" spans="1:4" x14ac:dyDescent="0.2">
      <c r="A337" t="s">
        <v>1712</v>
      </c>
      <c r="B337" s="181" t="s">
        <v>1713</v>
      </c>
      <c r="C337" t="s">
        <v>1481</v>
      </c>
      <c r="D337" t="s">
        <v>1482</v>
      </c>
    </row>
    <row r="338" spans="1:4" x14ac:dyDescent="0.2">
      <c r="A338" t="s">
        <v>3880</v>
      </c>
      <c r="B338" t="s">
        <v>3881</v>
      </c>
      <c r="C338" t="s">
        <v>1481</v>
      </c>
    </row>
    <row r="339" spans="1:4" x14ac:dyDescent="0.2">
      <c r="A339" t="s">
        <v>1714</v>
      </c>
      <c r="B339" s="181" t="s">
        <v>1715</v>
      </c>
      <c r="C339" t="s">
        <v>1481</v>
      </c>
      <c r="D339" t="s">
        <v>1482</v>
      </c>
    </row>
    <row r="340" spans="1:4" x14ac:dyDescent="0.2">
      <c r="A340" t="s">
        <v>1716</v>
      </c>
      <c r="B340" s="181" t="s">
        <v>1717</v>
      </c>
      <c r="C340" t="s">
        <v>1481</v>
      </c>
      <c r="D340" t="s">
        <v>1482</v>
      </c>
    </row>
    <row r="341" spans="1:4" x14ac:dyDescent="0.2">
      <c r="A341" t="s">
        <v>1718</v>
      </c>
      <c r="B341" s="181" t="s">
        <v>1719</v>
      </c>
      <c r="C341" t="s">
        <v>1481</v>
      </c>
      <c r="D341" t="s">
        <v>1482</v>
      </c>
    </row>
    <row r="342" spans="1:4" x14ac:dyDescent="0.2">
      <c r="A342" t="s">
        <v>1720</v>
      </c>
      <c r="B342" s="181" t="s">
        <v>1721</v>
      </c>
      <c r="C342" t="s">
        <v>1481</v>
      </c>
      <c r="D342" t="s">
        <v>1482</v>
      </c>
    </row>
    <row r="343" spans="1:4" x14ac:dyDescent="0.2">
      <c r="A343" t="s">
        <v>1722</v>
      </c>
      <c r="B343" s="181" t="s">
        <v>1723</v>
      </c>
      <c r="C343" t="s">
        <v>1481</v>
      </c>
      <c r="D343" t="s">
        <v>1482</v>
      </c>
    </row>
    <row r="344" spans="1:4" x14ac:dyDescent="0.2">
      <c r="A344" t="s">
        <v>1724</v>
      </c>
      <c r="B344" s="181" t="s">
        <v>1725</v>
      </c>
      <c r="C344" t="s">
        <v>1481</v>
      </c>
      <c r="D344" t="s">
        <v>1482</v>
      </c>
    </row>
    <row r="345" spans="1:4" x14ac:dyDescent="0.2">
      <c r="A345" t="s">
        <v>1726</v>
      </c>
      <c r="B345" s="181" t="s">
        <v>1727</v>
      </c>
      <c r="C345" t="s">
        <v>1481</v>
      </c>
      <c r="D345" t="s">
        <v>1482</v>
      </c>
    </row>
    <row r="346" spans="1:4" x14ac:dyDescent="0.2">
      <c r="A346" t="s">
        <v>1728</v>
      </c>
      <c r="B346" s="181" t="s">
        <v>1729</v>
      </c>
      <c r="C346" t="s">
        <v>1481</v>
      </c>
      <c r="D346" t="s">
        <v>1482</v>
      </c>
    </row>
    <row r="347" spans="1:4" x14ac:dyDescent="0.2">
      <c r="A347" t="s">
        <v>1730</v>
      </c>
      <c r="B347" s="181" t="s">
        <v>1731</v>
      </c>
      <c r="C347" t="s">
        <v>1481</v>
      </c>
      <c r="D347" t="s">
        <v>1482</v>
      </c>
    </row>
    <row r="348" spans="1:4" x14ac:dyDescent="0.2">
      <c r="A348" t="s">
        <v>1732</v>
      </c>
      <c r="B348" s="181" t="s">
        <v>1733</v>
      </c>
      <c r="C348" t="s">
        <v>1481</v>
      </c>
      <c r="D348" t="s">
        <v>1482</v>
      </c>
    </row>
    <row r="349" spans="1:4" x14ac:dyDescent="0.2">
      <c r="A349" t="s">
        <v>1732</v>
      </c>
      <c r="B349" t="s">
        <v>1733</v>
      </c>
      <c r="C349" t="s">
        <v>1481</v>
      </c>
    </row>
    <row r="350" spans="1:4" x14ac:dyDescent="0.2">
      <c r="A350" t="s">
        <v>1734</v>
      </c>
      <c r="B350" s="181" t="s">
        <v>1735</v>
      </c>
      <c r="C350" t="s">
        <v>1481</v>
      </c>
      <c r="D350" t="s">
        <v>1482</v>
      </c>
    </row>
    <row r="351" spans="1:4" x14ac:dyDescent="0.2">
      <c r="A351" t="s">
        <v>1736</v>
      </c>
      <c r="B351" s="181" t="s">
        <v>1737</v>
      </c>
      <c r="C351" t="s">
        <v>1481</v>
      </c>
      <c r="D351" t="s">
        <v>1482</v>
      </c>
    </row>
    <row r="352" spans="1:4" x14ac:dyDescent="0.2">
      <c r="A352" t="s">
        <v>1738</v>
      </c>
      <c r="B352" s="181" t="s">
        <v>1739</v>
      </c>
      <c r="C352" t="s">
        <v>1481</v>
      </c>
      <c r="D352" t="s">
        <v>1482</v>
      </c>
    </row>
    <row r="353" spans="1:4" x14ac:dyDescent="0.2">
      <c r="A353" t="s">
        <v>1740</v>
      </c>
      <c r="B353" s="181" t="s">
        <v>1741</v>
      </c>
      <c r="C353" t="s">
        <v>1481</v>
      </c>
      <c r="D353" t="s">
        <v>1482</v>
      </c>
    </row>
    <row r="354" spans="1:4" x14ac:dyDescent="0.2">
      <c r="A354" t="s">
        <v>1740</v>
      </c>
      <c r="B354" t="s">
        <v>1741</v>
      </c>
      <c r="C354" t="s">
        <v>1481</v>
      </c>
    </row>
    <row r="355" spans="1:4" x14ac:dyDescent="0.2">
      <c r="A355" t="s">
        <v>1742</v>
      </c>
      <c r="B355" s="181" t="s">
        <v>1743</v>
      </c>
      <c r="C355" t="s">
        <v>1481</v>
      </c>
      <c r="D355" t="s">
        <v>1482</v>
      </c>
    </row>
    <row r="356" spans="1:4" x14ac:dyDescent="0.2">
      <c r="A356" t="s">
        <v>1744</v>
      </c>
      <c r="B356" s="181" t="s">
        <v>1745</v>
      </c>
      <c r="C356" t="s">
        <v>1481</v>
      </c>
      <c r="D356" t="s">
        <v>1482</v>
      </c>
    </row>
    <row r="357" spans="1:4" x14ac:dyDescent="0.2">
      <c r="A357" t="s">
        <v>1746</v>
      </c>
      <c r="B357" s="181" t="s">
        <v>1747</v>
      </c>
      <c r="C357" t="s">
        <v>1481</v>
      </c>
      <c r="D357" t="s">
        <v>1482</v>
      </c>
    </row>
    <row r="358" spans="1:4" x14ac:dyDescent="0.2">
      <c r="A358" t="s">
        <v>1748</v>
      </c>
      <c r="B358" s="181" t="s">
        <v>1749</v>
      </c>
      <c r="C358" t="s">
        <v>1481</v>
      </c>
      <c r="D358" t="s">
        <v>1482</v>
      </c>
    </row>
    <row r="359" spans="1:4" x14ac:dyDescent="0.2">
      <c r="A359" t="s">
        <v>1748</v>
      </c>
      <c r="B359" t="s">
        <v>1749</v>
      </c>
      <c r="C359" t="s">
        <v>1481</v>
      </c>
    </row>
    <row r="360" spans="1:4" x14ac:dyDescent="0.2">
      <c r="A360" t="s">
        <v>1750</v>
      </c>
      <c r="B360" s="181" t="s">
        <v>1751</v>
      </c>
      <c r="C360" t="s">
        <v>1481</v>
      </c>
      <c r="D360" t="s">
        <v>1482</v>
      </c>
    </row>
    <row r="361" spans="1:4" x14ac:dyDescent="0.2">
      <c r="A361" t="s">
        <v>1752</v>
      </c>
      <c r="B361" s="181" t="s">
        <v>1753</v>
      </c>
      <c r="C361" t="s">
        <v>1481</v>
      </c>
      <c r="D361" t="s">
        <v>1482</v>
      </c>
    </row>
    <row r="362" spans="1:4" x14ac:dyDescent="0.2">
      <c r="A362" t="s">
        <v>1754</v>
      </c>
      <c r="B362" s="181" t="s">
        <v>1755</v>
      </c>
      <c r="C362" t="s">
        <v>1481</v>
      </c>
      <c r="D362" t="s">
        <v>1482</v>
      </c>
    </row>
    <row r="363" spans="1:4" x14ac:dyDescent="0.2">
      <c r="A363" t="s">
        <v>1756</v>
      </c>
      <c r="B363" s="181" t="s">
        <v>1757</v>
      </c>
      <c r="C363" t="s">
        <v>1481</v>
      </c>
      <c r="D363" t="s">
        <v>1482</v>
      </c>
    </row>
    <row r="364" spans="1:4" x14ac:dyDescent="0.2">
      <c r="A364" t="s">
        <v>1758</v>
      </c>
      <c r="B364" s="181" t="s">
        <v>1759</v>
      </c>
      <c r="C364" t="s">
        <v>1481</v>
      </c>
      <c r="D364" t="s">
        <v>1482</v>
      </c>
    </row>
    <row r="365" spans="1:4" x14ac:dyDescent="0.2">
      <c r="A365" t="s">
        <v>1760</v>
      </c>
      <c r="B365" s="181" t="s">
        <v>1761</v>
      </c>
      <c r="C365" t="s">
        <v>1481</v>
      </c>
      <c r="D365" t="s">
        <v>1482</v>
      </c>
    </row>
    <row r="366" spans="1:4" x14ac:dyDescent="0.2">
      <c r="A366" t="s">
        <v>1760</v>
      </c>
      <c r="B366" t="s">
        <v>1761</v>
      </c>
      <c r="C366" t="s">
        <v>1481</v>
      </c>
    </row>
    <row r="367" spans="1:4" x14ac:dyDescent="0.2">
      <c r="A367" t="s">
        <v>1762</v>
      </c>
      <c r="B367" s="181" t="s">
        <v>1763</v>
      </c>
      <c r="C367" t="s">
        <v>1481</v>
      </c>
      <c r="D367" t="s">
        <v>1482</v>
      </c>
    </row>
    <row r="368" spans="1:4" x14ac:dyDescent="0.2">
      <c r="A368" t="s">
        <v>3882</v>
      </c>
      <c r="B368" t="s">
        <v>3883</v>
      </c>
      <c r="C368" t="s">
        <v>1481</v>
      </c>
    </row>
    <row r="369" spans="1:4" x14ac:dyDescent="0.2">
      <c r="A369" t="s">
        <v>3089</v>
      </c>
      <c r="B369" s="181" t="s">
        <v>3090</v>
      </c>
      <c r="C369" t="s">
        <v>1481</v>
      </c>
      <c r="D369" t="s">
        <v>1482</v>
      </c>
    </row>
    <row r="370" spans="1:4" x14ac:dyDescent="0.2">
      <c r="A370" t="s">
        <v>3089</v>
      </c>
      <c r="B370" t="s">
        <v>3090</v>
      </c>
      <c r="C370" t="s">
        <v>1481</v>
      </c>
    </row>
    <row r="371" spans="1:4" x14ac:dyDescent="0.2">
      <c r="A371" t="s">
        <v>3884</v>
      </c>
      <c r="B371" t="s">
        <v>3885</v>
      </c>
      <c r="C371" t="s">
        <v>1481</v>
      </c>
    </row>
    <row r="372" spans="1:4" x14ac:dyDescent="0.2">
      <c r="A372" t="s">
        <v>3886</v>
      </c>
      <c r="B372" t="s">
        <v>3887</v>
      </c>
      <c r="C372" t="s">
        <v>1481</v>
      </c>
    </row>
    <row r="373" spans="1:4" x14ac:dyDescent="0.2">
      <c r="A373" t="s">
        <v>3091</v>
      </c>
      <c r="B373" s="181" t="s">
        <v>3092</v>
      </c>
      <c r="C373" t="s">
        <v>1481</v>
      </c>
      <c r="D373" t="s">
        <v>1482</v>
      </c>
    </row>
    <row r="374" spans="1:4" x14ac:dyDescent="0.2">
      <c r="A374" t="s">
        <v>3888</v>
      </c>
      <c r="B374" t="s">
        <v>3889</v>
      </c>
      <c r="C374" t="s">
        <v>1481</v>
      </c>
    </row>
    <row r="375" spans="1:4" x14ac:dyDescent="0.2">
      <c r="A375" t="s">
        <v>3890</v>
      </c>
      <c r="B375" t="s">
        <v>3891</v>
      </c>
      <c r="C375" t="s">
        <v>1481</v>
      </c>
    </row>
    <row r="376" spans="1:4" x14ac:dyDescent="0.2">
      <c r="A376" t="s">
        <v>3892</v>
      </c>
      <c r="B376" t="s">
        <v>3893</v>
      </c>
      <c r="C376" t="s">
        <v>1481</v>
      </c>
    </row>
    <row r="377" spans="1:4" x14ac:dyDescent="0.2">
      <c r="A377" t="s">
        <v>3894</v>
      </c>
      <c r="B377" t="s">
        <v>3895</v>
      </c>
      <c r="C377" t="s">
        <v>1481</v>
      </c>
    </row>
    <row r="378" spans="1:4" x14ac:dyDescent="0.2">
      <c r="A378" t="s">
        <v>3896</v>
      </c>
      <c r="B378" t="s">
        <v>3897</v>
      </c>
      <c r="C378" t="s">
        <v>1481</v>
      </c>
    </row>
    <row r="379" spans="1:4" x14ac:dyDescent="0.2">
      <c r="A379" t="s">
        <v>3898</v>
      </c>
      <c r="B379" t="s">
        <v>3899</v>
      </c>
      <c r="C379" t="s">
        <v>1481</v>
      </c>
    </row>
    <row r="380" spans="1:4" x14ac:dyDescent="0.2">
      <c r="A380" t="s">
        <v>3900</v>
      </c>
      <c r="B380" t="s">
        <v>3901</v>
      </c>
      <c r="C380" t="s">
        <v>1481</v>
      </c>
    </row>
    <row r="381" spans="1:4" x14ac:dyDescent="0.2">
      <c r="A381" t="s">
        <v>3902</v>
      </c>
      <c r="B381" t="s">
        <v>3903</v>
      </c>
      <c r="C381" t="s">
        <v>1481</v>
      </c>
    </row>
    <row r="382" spans="1:4" x14ac:dyDescent="0.2">
      <c r="A382" t="s">
        <v>3904</v>
      </c>
      <c r="B382" t="s">
        <v>3905</v>
      </c>
      <c r="C382" t="s">
        <v>1481</v>
      </c>
    </row>
    <row r="383" spans="1:4" x14ac:dyDescent="0.2">
      <c r="A383" t="s">
        <v>3906</v>
      </c>
      <c r="B383" t="s">
        <v>3907</v>
      </c>
      <c r="C383" t="s">
        <v>1481</v>
      </c>
    </row>
    <row r="384" spans="1:4" x14ac:dyDescent="0.2">
      <c r="A384" t="s">
        <v>3908</v>
      </c>
      <c r="B384" t="s">
        <v>3909</v>
      </c>
      <c r="C384" t="s">
        <v>1481</v>
      </c>
    </row>
    <row r="385" spans="1:3" x14ac:dyDescent="0.2">
      <c r="A385" t="s">
        <v>3910</v>
      </c>
      <c r="B385" t="s">
        <v>3911</v>
      </c>
      <c r="C385" t="s">
        <v>1481</v>
      </c>
    </row>
    <row r="386" spans="1:3" x14ac:dyDescent="0.2">
      <c r="A386" t="s">
        <v>3912</v>
      </c>
      <c r="B386" t="s">
        <v>3913</v>
      </c>
      <c r="C386" t="s">
        <v>1481</v>
      </c>
    </row>
    <row r="387" spans="1:3" x14ac:dyDescent="0.2">
      <c r="A387" t="s">
        <v>3914</v>
      </c>
      <c r="B387" t="s">
        <v>3915</v>
      </c>
      <c r="C387" t="s">
        <v>1481</v>
      </c>
    </row>
    <row r="388" spans="1:3" x14ac:dyDescent="0.2">
      <c r="A388" t="s">
        <v>3916</v>
      </c>
      <c r="B388" t="s">
        <v>3917</v>
      </c>
      <c r="C388" t="s">
        <v>1481</v>
      </c>
    </row>
    <row r="389" spans="1:3" x14ac:dyDescent="0.2">
      <c r="A389" t="s">
        <v>3918</v>
      </c>
      <c r="B389" t="s">
        <v>3919</v>
      </c>
      <c r="C389" t="s">
        <v>1481</v>
      </c>
    </row>
    <row r="390" spans="1:3" x14ac:dyDescent="0.2">
      <c r="A390" t="s">
        <v>3920</v>
      </c>
      <c r="B390" t="s">
        <v>3921</v>
      </c>
      <c r="C390" t="s">
        <v>1481</v>
      </c>
    </row>
    <row r="391" spans="1:3" x14ac:dyDescent="0.2">
      <c r="A391" t="s">
        <v>3922</v>
      </c>
      <c r="B391" t="s">
        <v>3923</v>
      </c>
      <c r="C391" t="s">
        <v>1481</v>
      </c>
    </row>
    <row r="392" spans="1:3" x14ac:dyDescent="0.2">
      <c r="A392" t="s">
        <v>3924</v>
      </c>
      <c r="B392" t="s">
        <v>3925</v>
      </c>
      <c r="C392" t="s">
        <v>1481</v>
      </c>
    </row>
    <row r="393" spans="1:3" x14ac:dyDescent="0.2">
      <c r="A393" t="s">
        <v>3926</v>
      </c>
      <c r="B393" t="s">
        <v>3927</v>
      </c>
      <c r="C393" t="s">
        <v>1481</v>
      </c>
    </row>
    <row r="394" spans="1:3" x14ac:dyDescent="0.2">
      <c r="A394" t="s">
        <v>3928</v>
      </c>
      <c r="B394" t="s">
        <v>3929</v>
      </c>
      <c r="C394" t="s">
        <v>1481</v>
      </c>
    </row>
    <row r="395" spans="1:3" x14ac:dyDescent="0.2">
      <c r="A395" t="s">
        <v>3930</v>
      </c>
      <c r="B395" t="s">
        <v>3931</v>
      </c>
      <c r="C395" t="s">
        <v>1481</v>
      </c>
    </row>
    <row r="396" spans="1:3" x14ac:dyDescent="0.2">
      <c r="A396" t="s">
        <v>3932</v>
      </c>
      <c r="B396" t="s">
        <v>3933</v>
      </c>
      <c r="C396" t="s">
        <v>1481</v>
      </c>
    </row>
    <row r="397" spans="1:3" x14ac:dyDescent="0.2">
      <c r="A397" t="s">
        <v>3934</v>
      </c>
      <c r="B397" t="s">
        <v>3935</v>
      </c>
      <c r="C397" t="s">
        <v>1481</v>
      </c>
    </row>
    <row r="398" spans="1:3" x14ac:dyDescent="0.2">
      <c r="A398" t="s">
        <v>3936</v>
      </c>
      <c r="B398" t="s">
        <v>3937</v>
      </c>
      <c r="C398" t="s">
        <v>1481</v>
      </c>
    </row>
    <row r="399" spans="1:3" x14ac:dyDescent="0.2">
      <c r="A399" t="s">
        <v>3938</v>
      </c>
      <c r="B399" t="s">
        <v>3939</v>
      </c>
      <c r="C399" t="s">
        <v>1481</v>
      </c>
    </row>
    <row r="400" spans="1:3" x14ac:dyDescent="0.2">
      <c r="A400" t="s">
        <v>3940</v>
      </c>
      <c r="B400" t="s">
        <v>3941</v>
      </c>
      <c r="C400" t="s">
        <v>1481</v>
      </c>
    </row>
    <row r="401" spans="1:3" x14ac:dyDescent="0.2">
      <c r="A401" t="s">
        <v>3942</v>
      </c>
      <c r="B401" t="s">
        <v>3943</v>
      </c>
      <c r="C401" t="s">
        <v>1481</v>
      </c>
    </row>
    <row r="402" spans="1:3" x14ac:dyDescent="0.2">
      <c r="A402" t="s">
        <v>3944</v>
      </c>
      <c r="B402" t="s">
        <v>3945</v>
      </c>
      <c r="C402" t="s">
        <v>1481</v>
      </c>
    </row>
    <row r="403" spans="1:3" x14ac:dyDescent="0.2">
      <c r="A403" t="s">
        <v>3946</v>
      </c>
      <c r="B403" t="s">
        <v>3947</v>
      </c>
      <c r="C403" t="s">
        <v>1481</v>
      </c>
    </row>
    <row r="404" spans="1:3" x14ac:dyDescent="0.2">
      <c r="A404" t="s">
        <v>3948</v>
      </c>
      <c r="B404" t="s">
        <v>3949</v>
      </c>
      <c r="C404" t="s">
        <v>1481</v>
      </c>
    </row>
    <row r="405" spans="1:3" x14ac:dyDescent="0.2">
      <c r="A405" t="s">
        <v>3950</v>
      </c>
      <c r="B405" t="s">
        <v>3951</v>
      </c>
      <c r="C405" t="s">
        <v>1481</v>
      </c>
    </row>
    <row r="406" spans="1:3" x14ac:dyDescent="0.2">
      <c r="A406" t="s">
        <v>3952</v>
      </c>
      <c r="B406" t="s">
        <v>3953</v>
      </c>
      <c r="C406" t="s">
        <v>1481</v>
      </c>
    </row>
    <row r="407" spans="1:3" x14ac:dyDescent="0.2">
      <c r="A407" t="s">
        <v>3954</v>
      </c>
      <c r="B407" t="s">
        <v>3955</v>
      </c>
      <c r="C407" t="s">
        <v>1481</v>
      </c>
    </row>
    <row r="408" spans="1:3" x14ac:dyDescent="0.2">
      <c r="A408" t="s">
        <v>3956</v>
      </c>
      <c r="B408" t="s">
        <v>3957</v>
      </c>
      <c r="C408" t="s">
        <v>1481</v>
      </c>
    </row>
    <row r="409" spans="1:3" x14ac:dyDescent="0.2">
      <c r="A409" t="s">
        <v>3958</v>
      </c>
      <c r="B409" t="s">
        <v>3959</v>
      </c>
      <c r="C409" t="s">
        <v>1481</v>
      </c>
    </row>
    <row r="410" spans="1:3" x14ac:dyDescent="0.2">
      <c r="A410" t="s">
        <v>3960</v>
      </c>
      <c r="B410" t="s">
        <v>3961</v>
      </c>
      <c r="C410" t="s">
        <v>1481</v>
      </c>
    </row>
    <row r="411" spans="1:3" x14ac:dyDescent="0.2">
      <c r="A411" t="s">
        <v>3962</v>
      </c>
      <c r="B411" t="s">
        <v>3963</v>
      </c>
      <c r="C411" t="s">
        <v>1481</v>
      </c>
    </row>
    <row r="412" spans="1:3" x14ac:dyDescent="0.2">
      <c r="A412" t="s">
        <v>3964</v>
      </c>
      <c r="B412" t="s">
        <v>3965</v>
      </c>
      <c r="C412" t="s">
        <v>1481</v>
      </c>
    </row>
    <row r="413" spans="1:3" x14ac:dyDescent="0.2">
      <c r="A413" t="s">
        <v>3966</v>
      </c>
      <c r="B413" t="s">
        <v>3967</v>
      </c>
      <c r="C413" t="s">
        <v>1481</v>
      </c>
    </row>
    <row r="414" spans="1:3" x14ac:dyDescent="0.2">
      <c r="A414" t="s">
        <v>3968</v>
      </c>
      <c r="B414" t="s">
        <v>3969</v>
      </c>
      <c r="C414" t="s">
        <v>1481</v>
      </c>
    </row>
    <row r="415" spans="1:3" x14ac:dyDescent="0.2">
      <c r="A415" t="s">
        <v>3970</v>
      </c>
      <c r="B415" t="s">
        <v>3971</v>
      </c>
      <c r="C415" t="s">
        <v>1481</v>
      </c>
    </row>
    <row r="416" spans="1:3" x14ac:dyDescent="0.2">
      <c r="A416" t="s">
        <v>3972</v>
      </c>
      <c r="B416" t="s">
        <v>3973</v>
      </c>
      <c r="C416" t="s">
        <v>1481</v>
      </c>
    </row>
    <row r="417" spans="1:3" x14ac:dyDescent="0.2">
      <c r="A417" t="s">
        <v>3974</v>
      </c>
      <c r="B417" t="s">
        <v>3975</v>
      </c>
      <c r="C417" t="s">
        <v>1481</v>
      </c>
    </row>
    <row r="418" spans="1:3" x14ac:dyDescent="0.2">
      <c r="A418" t="s">
        <v>3976</v>
      </c>
      <c r="B418" t="s">
        <v>3977</v>
      </c>
      <c r="C418" t="s">
        <v>1481</v>
      </c>
    </row>
    <row r="419" spans="1:3" x14ac:dyDescent="0.2">
      <c r="A419" t="s">
        <v>3978</v>
      </c>
      <c r="B419" t="s">
        <v>3979</v>
      </c>
      <c r="C419" t="s">
        <v>1481</v>
      </c>
    </row>
    <row r="420" spans="1:3" x14ac:dyDescent="0.2">
      <c r="A420" t="s">
        <v>3980</v>
      </c>
      <c r="B420" t="s">
        <v>3981</v>
      </c>
      <c r="C420" t="s">
        <v>1481</v>
      </c>
    </row>
    <row r="421" spans="1:3" x14ac:dyDescent="0.2">
      <c r="A421" t="s">
        <v>3982</v>
      </c>
      <c r="B421" t="s">
        <v>3983</v>
      </c>
      <c r="C421" t="s">
        <v>1481</v>
      </c>
    </row>
    <row r="422" spans="1:3" x14ac:dyDescent="0.2">
      <c r="A422" t="s">
        <v>3984</v>
      </c>
      <c r="B422" t="s">
        <v>3985</v>
      </c>
      <c r="C422" t="s">
        <v>1481</v>
      </c>
    </row>
    <row r="423" spans="1:3" x14ac:dyDescent="0.2">
      <c r="A423" t="s">
        <v>3986</v>
      </c>
      <c r="B423" t="s">
        <v>3987</v>
      </c>
      <c r="C423" t="s">
        <v>1481</v>
      </c>
    </row>
    <row r="424" spans="1:3" x14ac:dyDescent="0.2">
      <c r="A424" t="s">
        <v>3988</v>
      </c>
      <c r="B424" t="s">
        <v>3989</v>
      </c>
      <c r="C424" t="s">
        <v>1481</v>
      </c>
    </row>
    <row r="425" spans="1:3" x14ac:dyDescent="0.2">
      <c r="A425" t="s">
        <v>3990</v>
      </c>
      <c r="B425" t="s">
        <v>3991</v>
      </c>
      <c r="C425" t="s">
        <v>1481</v>
      </c>
    </row>
    <row r="426" spans="1:3" x14ac:dyDescent="0.2">
      <c r="A426" t="s">
        <v>3992</v>
      </c>
      <c r="B426" t="s">
        <v>3993</v>
      </c>
      <c r="C426" t="s">
        <v>1481</v>
      </c>
    </row>
    <row r="427" spans="1:3" x14ac:dyDescent="0.2">
      <c r="A427" t="s">
        <v>3994</v>
      </c>
      <c r="B427" t="s">
        <v>3995</v>
      </c>
      <c r="C427" t="s">
        <v>1481</v>
      </c>
    </row>
    <row r="428" spans="1:3" x14ac:dyDescent="0.2">
      <c r="A428" t="s">
        <v>3996</v>
      </c>
      <c r="B428" t="s">
        <v>3997</v>
      </c>
      <c r="C428" t="s">
        <v>1481</v>
      </c>
    </row>
    <row r="429" spans="1:3" x14ac:dyDescent="0.2">
      <c r="A429" t="s">
        <v>3998</v>
      </c>
      <c r="B429" t="s">
        <v>3999</v>
      </c>
      <c r="C429" t="s">
        <v>1481</v>
      </c>
    </row>
    <row r="430" spans="1:3" x14ac:dyDescent="0.2">
      <c r="A430" t="s">
        <v>4000</v>
      </c>
      <c r="B430" t="s">
        <v>4001</v>
      </c>
      <c r="C430" t="s">
        <v>1481</v>
      </c>
    </row>
    <row r="431" spans="1:3" x14ac:dyDescent="0.2">
      <c r="A431" t="s">
        <v>4002</v>
      </c>
      <c r="B431" t="s">
        <v>4003</v>
      </c>
      <c r="C431" t="s">
        <v>1481</v>
      </c>
    </row>
    <row r="432" spans="1:3" x14ac:dyDescent="0.2">
      <c r="A432" t="s">
        <v>4004</v>
      </c>
      <c r="B432" t="s">
        <v>4005</v>
      </c>
      <c r="C432" t="s">
        <v>1481</v>
      </c>
    </row>
    <row r="433" spans="1:4" x14ac:dyDescent="0.2">
      <c r="A433" t="s">
        <v>4006</v>
      </c>
      <c r="B433" t="s">
        <v>4007</v>
      </c>
      <c r="C433" t="s">
        <v>1481</v>
      </c>
    </row>
    <row r="434" spans="1:4" x14ac:dyDescent="0.2">
      <c r="A434" t="s">
        <v>4008</v>
      </c>
      <c r="B434" t="s">
        <v>4009</v>
      </c>
      <c r="C434" t="s">
        <v>1481</v>
      </c>
    </row>
    <row r="435" spans="1:4" x14ac:dyDescent="0.2">
      <c r="A435" t="s">
        <v>4010</v>
      </c>
      <c r="B435" t="s">
        <v>4011</v>
      </c>
      <c r="C435" t="s">
        <v>1481</v>
      </c>
    </row>
    <row r="436" spans="1:4" x14ac:dyDescent="0.2">
      <c r="A436" t="s">
        <v>1764</v>
      </c>
      <c r="B436" s="181" t="s">
        <v>1765</v>
      </c>
      <c r="C436" t="s">
        <v>340</v>
      </c>
      <c r="D436" t="s">
        <v>1766</v>
      </c>
    </row>
    <row r="437" spans="1:4" x14ac:dyDescent="0.2">
      <c r="A437" t="s">
        <v>1764</v>
      </c>
      <c r="B437" t="s">
        <v>4012</v>
      </c>
      <c r="C437" t="s">
        <v>340</v>
      </c>
    </row>
    <row r="438" spans="1:4" x14ac:dyDescent="0.2">
      <c r="A438" t="s">
        <v>4013</v>
      </c>
      <c r="B438" t="s">
        <v>4014</v>
      </c>
      <c r="C438" t="s">
        <v>340</v>
      </c>
    </row>
    <row r="439" spans="1:4" x14ac:dyDescent="0.2">
      <c r="A439" t="s">
        <v>1767</v>
      </c>
      <c r="B439" s="181" t="s">
        <v>1768</v>
      </c>
      <c r="C439" t="s">
        <v>340</v>
      </c>
      <c r="D439" t="s">
        <v>1766</v>
      </c>
    </row>
    <row r="440" spans="1:4" x14ac:dyDescent="0.2">
      <c r="A440" t="s">
        <v>1767</v>
      </c>
      <c r="B440" t="s">
        <v>1768</v>
      </c>
      <c r="C440" t="s">
        <v>340</v>
      </c>
    </row>
    <row r="441" spans="1:4" x14ac:dyDescent="0.2">
      <c r="A441" t="s">
        <v>1769</v>
      </c>
      <c r="B441" s="181" t="s">
        <v>1770</v>
      </c>
      <c r="C441" t="s">
        <v>340</v>
      </c>
      <c r="D441" t="s">
        <v>1766</v>
      </c>
    </row>
    <row r="442" spans="1:4" x14ac:dyDescent="0.2">
      <c r="A442" t="s">
        <v>4015</v>
      </c>
      <c r="B442" t="s">
        <v>4016</v>
      </c>
      <c r="C442" t="s">
        <v>340</v>
      </c>
    </row>
    <row r="443" spans="1:4" x14ac:dyDescent="0.2">
      <c r="A443" t="s">
        <v>4017</v>
      </c>
      <c r="B443" t="s">
        <v>4018</v>
      </c>
      <c r="C443" t="s">
        <v>340</v>
      </c>
    </row>
    <row r="444" spans="1:4" x14ac:dyDescent="0.2">
      <c r="A444" t="s">
        <v>1771</v>
      </c>
      <c r="B444" s="181" t="s">
        <v>1772</v>
      </c>
      <c r="C444" t="s">
        <v>340</v>
      </c>
      <c r="D444" t="s">
        <v>1766</v>
      </c>
    </row>
    <row r="445" spans="1:4" x14ac:dyDescent="0.2">
      <c r="A445" t="s">
        <v>1771</v>
      </c>
      <c r="B445" t="s">
        <v>1772</v>
      </c>
      <c r="C445" t="s">
        <v>340</v>
      </c>
    </row>
    <row r="446" spans="1:4" x14ac:dyDescent="0.2">
      <c r="A446" t="s">
        <v>1773</v>
      </c>
      <c r="B446" s="181" t="s">
        <v>1774</v>
      </c>
      <c r="C446" t="s">
        <v>340</v>
      </c>
      <c r="D446" t="s">
        <v>1766</v>
      </c>
    </row>
    <row r="447" spans="1:4" x14ac:dyDescent="0.2">
      <c r="A447" t="s">
        <v>1775</v>
      </c>
      <c r="B447" s="181" t="s">
        <v>1776</v>
      </c>
      <c r="C447" t="s">
        <v>340</v>
      </c>
      <c r="D447" t="s">
        <v>1766</v>
      </c>
    </row>
    <row r="448" spans="1:4" x14ac:dyDescent="0.2">
      <c r="A448" t="s">
        <v>4019</v>
      </c>
      <c r="B448" t="s">
        <v>4020</v>
      </c>
      <c r="C448" t="s">
        <v>340</v>
      </c>
    </row>
    <row r="449" spans="1:4" x14ac:dyDescent="0.2">
      <c r="A449" t="s">
        <v>4021</v>
      </c>
      <c r="B449" t="s">
        <v>4022</v>
      </c>
      <c r="C449" t="s">
        <v>340</v>
      </c>
    </row>
    <row r="450" spans="1:4" x14ac:dyDescent="0.2">
      <c r="A450" t="s">
        <v>4023</v>
      </c>
      <c r="B450" t="s">
        <v>4024</v>
      </c>
      <c r="C450" t="s">
        <v>340</v>
      </c>
    </row>
    <row r="451" spans="1:4" x14ac:dyDescent="0.2">
      <c r="A451" t="s">
        <v>4025</v>
      </c>
      <c r="B451" t="s">
        <v>4026</v>
      </c>
      <c r="C451" t="s">
        <v>340</v>
      </c>
    </row>
    <row r="452" spans="1:4" x14ac:dyDescent="0.2">
      <c r="A452" t="s">
        <v>4027</v>
      </c>
      <c r="B452" t="s">
        <v>4028</v>
      </c>
      <c r="C452" t="s">
        <v>340</v>
      </c>
    </row>
    <row r="453" spans="1:4" x14ac:dyDescent="0.2">
      <c r="A453" t="s">
        <v>1777</v>
      </c>
      <c r="B453" s="181" t="s">
        <v>1778</v>
      </c>
      <c r="C453" t="s">
        <v>340</v>
      </c>
      <c r="D453" t="s">
        <v>1766</v>
      </c>
    </row>
    <row r="454" spans="1:4" x14ac:dyDescent="0.2">
      <c r="A454" t="s">
        <v>4029</v>
      </c>
      <c r="B454" t="s">
        <v>4030</v>
      </c>
      <c r="C454" t="s">
        <v>340</v>
      </c>
    </row>
    <row r="455" spans="1:4" x14ac:dyDescent="0.2">
      <c r="A455" t="s">
        <v>249</v>
      </c>
      <c r="B455" s="181" t="s">
        <v>3182</v>
      </c>
      <c r="C455" t="s">
        <v>340</v>
      </c>
      <c r="D455" t="s">
        <v>1766</v>
      </c>
    </row>
    <row r="456" spans="1:4" x14ac:dyDescent="0.2">
      <c r="A456" t="s">
        <v>1779</v>
      </c>
      <c r="B456" s="181" t="s">
        <v>1780</v>
      </c>
      <c r="C456" t="s">
        <v>340</v>
      </c>
      <c r="D456" t="s">
        <v>1766</v>
      </c>
    </row>
    <row r="457" spans="1:4" x14ac:dyDescent="0.2">
      <c r="A457" t="s">
        <v>256</v>
      </c>
      <c r="B457" s="181" t="s">
        <v>1781</v>
      </c>
      <c r="C457" t="s">
        <v>340</v>
      </c>
      <c r="D457" t="s">
        <v>1766</v>
      </c>
    </row>
    <row r="458" spans="1:4" x14ac:dyDescent="0.2">
      <c r="A458" t="s">
        <v>252</v>
      </c>
      <c r="B458" s="181" t="s">
        <v>3183</v>
      </c>
      <c r="C458" t="s">
        <v>340</v>
      </c>
      <c r="D458" t="s">
        <v>1766</v>
      </c>
    </row>
    <row r="459" spans="1:4" x14ac:dyDescent="0.2">
      <c r="A459" t="s">
        <v>1782</v>
      </c>
      <c r="B459" s="181" t="s">
        <v>1783</v>
      </c>
      <c r="C459" t="s">
        <v>340</v>
      </c>
      <c r="D459" t="s">
        <v>1766</v>
      </c>
    </row>
    <row r="460" spans="1:4" x14ac:dyDescent="0.2">
      <c r="A460" t="s">
        <v>1782</v>
      </c>
      <c r="B460" t="s">
        <v>1783</v>
      </c>
      <c r="C460" t="s">
        <v>340</v>
      </c>
    </row>
    <row r="461" spans="1:4" x14ac:dyDescent="0.2">
      <c r="A461" t="s">
        <v>1784</v>
      </c>
      <c r="B461" s="181" t="s">
        <v>1785</v>
      </c>
      <c r="C461" t="s">
        <v>340</v>
      </c>
      <c r="D461" t="s">
        <v>1766</v>
      </c>
    </row>
    <row r="462" spans="1:4" x14ac:dyDescent="0.2">
      <c r="A462" t="s">
        <v>1784</v>
      </c>
      <c r="B462" t="s">
        <v>1785</v>
      </c>
      <c r="C462" t="s">
        <v>340</v>
      </c>
    </row>
    <row r="463" spans="1:4" x14ac:dyDescent="0.2">
      <c r="A463" t="s">
        <v>1786</v>
      </c>
      <c r="B463" s="181" t="s">
        <v>1787</v>
      </c>
      <c r="C463" t="s">
        <v>340</v>
      </c>
      <c r="D463" t="s">
        <v>1766</v>
      </c>
    </row>
    <row r="464" spans="1:4" x14ac:dyDescent="0.2">
      <c r="A464" t="s">
        <v>4031</v>
      </c>
      <c r="B464" t="s">
        <v>4032</v>
      </c>
      <c r="C464" t="s">
        <v>340</v>
      </c>
    </row>
    <row r="465" spans="1:4" x14ac:dyDescent="0.2">
      <c r="A465" t="s">
        <v>1788</v>
      </c>
      <c r="B465" s="181" t="s">
        <v>1789</v>
      </c>
      <c r="C465" t="s">
        <v>340</v>
      </c>
      <c r="D465" t="s">
        <v>1766</v>
      </c>
    </row>
    <row r="466" spans="1:4" x14ac:dyDescent="0.2">
      <c r="A466" t="s">
        <v>1790</v>
      </c>
      <c r="B466" s="181" t="s">
        <v>1791</v>
      </c>
      <c r="C466" t="s">
        <v>340</v>
      </c>
      <c r="D466" t="s">
        <v>1766</v>
      </c>
    </row>
    <row r="467" spans="1:4" x14ac:dyDescent="0.2">
      <c r="A467" t="s">
        <v>1790</v>
      </c>
      <c r="B467" t="s">
        <v>1791</v>
      </c>
      <c r="C467" t="s">
        <v>340</v>
      </c>
    </row>
    <row r="468" spans="1:4" x14ac:dyDescent="0.2">
      <c r="A468" t="s">
        <v>1792</v>
      </c>
      <c r="B468" s="181" t="s">
        <v>1793</v>
      </c>
      <c r="C468" t="s">
        <v>340</v>
      </c>
      <c r="D468" t="s">
        <v>1766</v>
      </c>
    </row>
    <row r="469" spans="1:4" x14ac:dyDescent="0.2">
      <c r="A469" t="s">
        <v>1792</v>
      </c>
      <c r="B469" t="s">
        <v>1793</v>
      </c>
      <c r="C469" t="s">
        <v>340</v>
      </c>
    </row>
    <row r="470" spans="1:4" x14ac:dyDescent="0.2">
      <c r="A470" t="s">
        <v>1794</v>
      </c>
      <c r="B470" s="181" t="s">
        <v>1795</v>
      </c>
      <c r="C470" t="s">
        <v>340</v>
      </c>
      <c r="D470" t="s">
        <v>1766</v>
      </c>
    </row>
    <row r="471" spans="1:4" x14ac:dyDescent="0.2">
      <c r="A471" t="s">
        <v>1794</v>
      </c>
      <c r="B471" t="s">
        <v>1795</v>
      </c>
      <c r="C471" t="s">
        <v>340</v>
      </c>
    </row>
    <row r="472" spans="1:4" x14ac:dyDescent="0.2">
      <c r="A472" t="s">
        <v>1796</v>
      </c>
      <c r="B472" s="181" t="s">
        <v>1797</v>
      </c>
      <c r="C472" t="s">
        <v>340</v>
      </c>
      <c r="D472" t="s">
        <v>1766</v>
      </c>
    </row>
    <row r="473" spans="1:4" x14ac:dyDescent="0.2">
      <c r="A473" t="s">
        <v>1798</v>
      </c>
      <c r="B473" s="181" t="s">
        <v>1799</v>
      </c>
      <c r="C473" t="s">
        <v>340</v>
      </c>
      <c r="D473" t="s">
        <v>1766</v>
      </c>
    </row>
    <row r="474" spans="1:4" x14ac:dyDescent="0.2">
      <c r="A474" t="s">
        <v>1800</v>
      </c>
      <c r="B474" s="181" t="s">
        <v>1801</v>
      </c>
      <c r="C474" t="s">
        <v>340</v>
      </c>
      <c r="D474" t="s">
        <v>1766</v>
      </c>
    </row>
    <row r="475" spans="1:4" x14ac:dyDescent="0.2">
      <c r="A475" t="s">
        <v>1802</v>
      </c>
      <c r="B475" s="181" t="s">
        <v>1803</v>
      </c>
      <c r="C475" t="s">
        <v>340</v>
      </c>
      <c r="D475" t="s">
        <v>1766</v>
      </c>
    </row>
    <row r="476" spans="1:4" x14ac:dyDescent="0.2">
      <c r="A476" t="s">
        <v>1802</v>
      </c>
      <c r="B476" t="s">
        <v>4033</v>
      </c>
      <c r="C476" t="s">
        <v>340</v>
      </c>
    </row>
    <row r="477" spans="1:4" x14ac:dyDescent="0.2">
      <c r="A477" t="s">
        <v>4034</v>
      </c>
      <c r="B477" t="s">
        <v>4035</v>
      </c>
      <c r="C477" t="s">
        <v>340</v>
      </c>
    </row>
    <row r="478" spans="1:4" x14ac:dyDescent="0.2">
      <c r="A478" t="s">
        <v>1804</v>
      </c>
      <c r="B478" s="181" t="s">
        <v>1805</v>
      </c>
      <c r="C478" t="s">
        <v>340</v>
      </c>
      <c r="D478" t="s">
        <v>1766</v>
      </c>
    </row>
    <row r="479" spans="1:4" x14ac:dyDescent="0.2">
      <c r="A479" t="s">
        <v>4036</v>
      </c>
      <c r="B479" t="s">
        <v>4037</v>
      </c>
      <c r="C479" t="s">
        <v>340</v>
      </c>
    </row>
    <row r="480" spans="1:4" x14ac:dyDescent="0.2">
      <c r="A480" t="s">
        <v>4038</v>
      </c>
      <c r="B480" t="s">
        <v>4039</v>
      </c>
      <c r="C480" t="s">
        <v>340</v>
      </c>
    </row>
    <row r="481" spans="1:4" x14ac:dyDescent="0.2">
      <c r="A481" t="s">
        <v>251</v>
      </c>
      <c r="B481" s="181" t="s">
        <v>3184</v>
      </c>
      <c r="C481" t="s">
        <v>340</v>
      </c>
      <c r="D481" t="s">
        <v>1766</v>
      </c>
    </row>
    <row r="482" spans="1:4" x14ac:dyDescent="0.2">
      <c r="A482" t="s">
        <v>341</v>
      </c>
      <c r="B482" s="181" t="s">
        <v>3185</v>
      </c>
      <c r="C482" t="s">
        <v>340</v>
      </c>
      <c r="D482" t="s">
        <v>1766</v>
      </c>
    </row>
    <row r="483" spans="1:4" x14ac:dyDescent="0.2">
      <c r="A483" t="s">
        <v>1806</v>
      </c>
      <c r="B483" s="181" t="s">
        <v>1807</v>
      </c>
      <c r="C483" t="s">
        <v>340</v>
      </c>
      <c r="D483" t="s">
        <v>1766</v>
      </c>
    </row>
    <row r="484" spans="1:4" x14ac:dyDescent="0.2">
      <c r="A484" t="s">
        <v>1806</v>
      </c>
      <c r="B484" t="s">
        <v>4040</v>
      </c>
      <c r="C484" t="s">
        <v>340</v>
      </c>
    </row>
    <row r="485" spans="1:4" x14ac:dyDescent="0.2">
      <c r="A485" t="s">
        <v>4041</v>
      </c>
      <c r="B485" t="s">
        <v>4042</v>
      </c>
      <c r="C485" t="s">
        <v>340</v>
      </c>
    </row>
    <row r="486" spans="1:4" x14ac:dyDescent="0.2">
      <c r="A486" t="s">
        <v>4043</v>
      </c>
      <c r="B486" t="s">
        <v>4044</v>
      </c>
      <c r="C486" t="s">
        <v>340</v>
      </c>
    </row>
    <row r="487" spans="1:4" x14ac:dyDescent="0.2">
      <c r="A487" t="s">
        <v>254</v>
      </c>
      <c r="B487" s="181" t="s">
        <v>3186</v>
      </c>
      <c r="C487" t="s">
        <v>340</v>
      </c>
      <c r="D487" t="s">
        <v>1766</v>
      </c>
    </row>
    <row r="488" spans="1:4" x14ac:dyDescent="0.2">
      <c r="A488" t="s">
        <v>4045</v>
      </c>
      <c r="B488" t="s">
        <v>4046</v>
      </c>
      <c r="C488" t="s">
        <v>340</v>
      </c>
    </row>
    <row r="489" spans="1:4" x14ac:dyDescent="0.2">
      <c r="A489" t="s">
        <v>1808</v>
      </c>
      <c r="B489" s="181" t="s">
        <v>1809</v>
      </c>
      <c r="C489" t="s">
        <v>340</v>
      </c>
      <c r="D489" t="s">
        <v>1766</v>
      </c>
    </row>
    <row r="490" spans="1:4" x14ac:dyDescent="0.2">
      <c r="A490" t="s">
        <v>1808</v>
      </c>
      <c r="B490" t="s">
        <v>1809</v>
      </c>
      <c r="C490" t="s">
        <v>340</v>
      </c>
    </row>
    <row r="491" spans="1:4" x14ac:dyDescent="0.2">
      <c r="A491" t="s">
        <v>250</v>
      </c>
      <c r="B491" s="181" t="s">
        <v>3187</v>
      </c>
      <c r="C491" t="s">
        <v>340</v>
      </c>
      <c r="D491" t="s">
        <v>1766</v>
      </c>
    </row>
    <row r="492" spans="1:4" x14ac:dyDescent="0.2">
      <c r="A492" t="s">
        <v>1810</v>
      </c>
      <c r="B492" s="181" t="s">
        <v>1811</v>
      </c>
      <c r="C492" t="s">
        <v>340</v>
      </c>
      <c r="D492" t="s">
        <v>1766</v>
      </c>
    </row>
    <row r="493" spans="1:4" x14ac:dyDescent="0.2">
      <c r="A493" t="s">
        <v>4047</v>
      </c>
      <c r="B493" t="s">
        <v>4048</v>
      </c>
      <c r="C493" t="s">
        <v>340</v>
      </c>
    </row>
    <row r="494" spans="1:4" x14ac:dyDescent="0.2">
      <c r="A494" t="s">
        <v>1812</v>
      </c>
      <c r="B494" s="181" t="s">
        <v>1813</v>
      </c>
      <c r="C494" t="s">
        <v>340</v>
      </c>
      <c r="D494" t="s">
        <v>1766</v>
      </c>
    </row>
    <row r="495" spans="1:4" x14ac:dyDescent="0.2">
      <c r="A495" t="s">
        <v>1814</v>
      </c>
      <c r="B495" s="181" t="s">
        <v>1815</v>
      </c>
      <c r="C495" t="s">
        <v>340</v>
      </c>
      <c r="D495" t="s">
        <v>1766</v>
      </c>
    </row>
    <row r="496" spans="1:4" x14ac:dyDescent="0.2">
      <c r="A496" t="s">
        <v>1814</v>
      </c>
      <c r="B496" t="s">
        <v>1815</v>
      </c>
      <c r="C496" t="s">
        <v>340</v>
      </c>
    </row>
    <row r="497" spans="1:4" x14ac:dyDescent="0.2">
      <c r="A497" t="s">
        <v>253</v>
      </c>
      <c r="B497" s="181" t="s">
        <v>3188</v>
      </c>
      <c r="C497" t="s">
        <v>340</v>
      </c>
      <c r="D497" t="s">
        <v>1766</v>
      </c>
    </row>
    <row r="498" spans="1:4" x14ac:dyDescent="0.2">
      <c r="A498" t="s">
        <v>255</v>
      </c>
      <c r="B498" s="181" t="s">
        <v>3189</v>
      </c>
      <c r="C498" t="s">
        <v>340</v>
      </c>
      <c r="D498" t="s">
        <v>1766</v>
      </c>
    </row>
    <row r="499" spans="1:4" x14ac:dyDescent="0.2">
      <c r="A499" t="s">
        <v>342</v>
      </c>
      <c r="B499" s="181" t="s">
        <v>3125</v>
      </c>
      <c r="C499" t="s">
        <v>340</v>
      </c>
      <c r="D499" t="s">
        <v>1766</v>
      </c>
    </row>
    <row r="500" spans="1:4" x14ac:dyDescent="0.2">
      <c r="A500" t="s">
        <v>1816</v>
      </c>
      <c r="B500" s="181" t="s">
        <v>1817</v>
      </c>
      <c r="C500" t="s">
        <v>340</v>
      </c>
      <c r="D500" t="s">
        <v>1766</v>
      </c>
    </row>
    <row r="501" spans="1:4" x14ac:dyDescent="0.2">
      <c r="A501" t="s">
        <v>4049</v>
      </c>
      <c r="B501" t="s">
        <v>4050</v>
      </c>
      <c r="C501" t="s">
        <v>340</v>
      </c>
    </row>
    <row r="502" spans="1:4" x14ac:dyDescent="0.2">
      <c r="A502" t="s">
        <v>1818</v>
      </c>
      <c r="B502" s="181" t="s">
        <v>1819</v>
      </c>
      <c r="C502" t="s">
        <v>340</v>
      </c>
      <c r="D502" t="s">
        <v>1766</v>
      </c>
    </row>
    <row r="503" spans="1:4" x14ac:dyDescent="0.2">
      <c r="A503" t="s">
        <v>1820</v>
      </c>
      <c r="B503" s="181" t="s">
        <v>1821</v>
      </c>
      <c r="C503" t="s">
        <v>340</v>
      </c>
      <c r="D503" t="s">
        <v>1766</v>
      </c>
    </row>
    <row r="504" spans="1:4" x14ac:dyDescent="0.2">
      <c r="A504" t="s">
        <v>1820</v>
      </c>
      <c r="B504" t="s">
        <v>1821</v>
      </c>
      <c r="C504" t="s">
        <v>340</v>
      </c>
    </row>
    <row r="505" spans="1:4" x14ac:dyDescent="0.2">
      <c r="A505" t="s">
        <v>1822</v>
      </c>
      <c r="B505" s="181" t="s">
        <v>1823</v>
      </c>
      <c r="C505" t="s">
        <v>340</v>
      </c>
      <c r="D505" t="s">
        <v>1766</v>
      </c>
    </row>
    <row r="506" spans="1:4" x14ac:dyDescent="0.2">
      <c r="A506" t="s">
        <v>1822</v>
      </c>
      <c r="B506" t="s">
        <v>1823</v>
      </c>
      <c r="C506" t="s">
        <v>340</v>
      </c>
    </row>
    <row r="507" spans="1:4" x14ac:dyDescent="0.2">
      <c r="A507" t="s">
        <v>1824</v>
      </c>
      <c r="B507" s="181" t="s">
        <v>1825</v>
      </c>
      <c r="C507" t="s">
        <v>340</v>
      </c>
      <c r="D507" t="s">
        <v>1766</v>
      </c>
    </row>
    <row r="508" spans="1:4" x14ac:dyDescent="0.2">
      <c r="A508" t="s">
        <v>1826</v>
      </c>
      <c r="B508" s="181" t="s">
        <v>1827</v>
      </c>
      <c r="C508" t="s">
        <v>340</v>
      </c>
      <c r="D508" t="s">
        <v>1766</v>
      </c>
    </row>
    <row r="509" spans="1:4" x14ac:dyDescent="0.2">
      <c r="A509" t="s">
        <v>1828</v>
      </c>
      <c r="B509" s="181" t="s">
        <v>1829</v>
      </c>
      <c r="C509" t="s">
        <v>340</v>
      </c>
      <c r="D509" t="s">
        <v>1766</v>
      </c>
    </row>
    <row r="510" spans="1:4" x14ac:dyDescent="0.2">
      <c r="A510" t="s">
        <v>4051</v>
      </c>
      <c r="B510" t="s">
        <v>4052</v>
      </c>
      <c r="C510" t="s">
        <v>340</v>
      </c>
    </row>
    <row r="511" spans="1:4" x14ac:dyDescent="0.2">
      <c r="A511" t="s">
        <v>1830</v>
      </c>
      <c r="B511" s="181" t="s">
        <v>1831</v>
      </c>
      <c r="C511" t="s">
        <v>340</v>
      </c>
      <c r="D511" t="s">
        <v>1766</v>
      </c>
    </row>
    <row r="512" spans="1:4" x14ac:dyDescent="0.2">
      <c r="A512" t="s">
        <v>4053</v>
      </c>
      <c r="B512" t="s">
        <v>4054</v>
      </c>
      <c r="C512" t="s">
        <v>340</v>
      </c>
    </row>
    <row r="513" spans="1:4" x14ac:dyDescent="0.2">
      <c r="A513" t="s">
        <v>1832</v>
      </c>
      <c r="B513" s="181" t="s">
        <v>1833</v>
      </c>
      <c r="C513" t="s">
        <v>340</v>
      </c>
      <c r="D513" t="s">
        <v>1766</v>
      </c>
    </row>
    <row r="514" spans="1:4" x14ac:dyDescent="0.2">
      <c r="A514" t="s">
        <v>1834</v>
      </c>
      <c r="B514" s="181" t="s">
        <v>1835</v>
      </c>
      <c r="C514" t="s">
        <v>340</v>
      </c>
      <c r="D514" t="s">
        <v>1766</v>
      </c>
    </row>
    <row r="515" spans="1:4" x14ac:dyDescent="0.2">
      <c r="A515" t="s">
        <v>1834</v>
      </c>
      <c r="B515" t="s">
        <v>1835</v>
      </c>
      <c r="C515" t="s">
        <v>340</v>
      </c>
    </row>
    <row r="516" spans="1:4" x14ac:dyDescent="0.2">
      <c r="A516" t="s">
        <v>4055</v>
      </c>
      <c r="B516" t="s">
        <v>4056</v>
      </c>
      <c r="C516" t="s">
        <v>340</v>
      </c>
    </row>
    <row r="517" spans="1:4" x14ac:dyDescent="0.2">
      <c r="A517" t="s">
        <v>1836</v>
      </c>
      <c r="B517" s="181" t="s">
        <v>1837</v>
      </c>
      <c r="C517" t="s">
        <v>340</v>
      </c>
      <c r="D517" t="s">
        <v>1766</v>
      </c>
    </row>
    <row r="518" spans="1:4" x14ac:dyDescent="0.2">
      <c r="A518" t="s">
        <v>1836</v>
      </c>
      <c r="B518" t="s">
        <v>1837</v>
      </c>
      <c r="C518" t="s">
        <v>340</v>
      </c>
    </row>
    <row r="519" spans="1:4" x14ac:dyDescent="0.2">
      <c r="A519" t="s">
        <v>1838</v>
      </c>
      <c r="B519" s="181" t="s">
        <v>1839</v>
      </c>
      <c r="C519" t="s">
        <v>340</v>
      </c>
      <c r="D519" t="s">
        <v>1766</v>
      </c>
    </row>
    <row r="520" spans="1:4" x14ac:dyDescent="0.2">
      <c r="A520" t="s">
        <v>1838</v>
      </c>
      <c r="B520" t="s">
        <v>1839</v>
      </c>
      <c r="C520" t="s">
        <v>340</v>
      </c>
    </row>
    <row r="521" spans="1:4" x14ac:dyDescent="0.2">
      <c r="A521" t="s">
        <v>1840</v>
      </c>
      <c r="B521" s="181" t="s">
        <v>1841</v>
      </c>
      <c r="C521" t="s">
        <v>340</v>
      </c>
      <c r="D521" t="s">
        <v>1766</v>
      </c>
    </row>
    <row r="522" spans="1:4" x14ac:dyDescent="0.2">
      <c r="A522" t="s">
        <v>4057</v>
      </c>
      <c r="B522" t="s">
        <v>4058</v>
      </c>
      <c r="C522" t="s">
        <v>340</v>
      </c>
    </row>
    <row r="523" spans="1:4" x14ac:dyDescent="0.2">
      <c r="A523" t="s">
        <v>1842</v>
      </c>
      <c r="B523" s="181" t="s">
        <v>1843</v>
      </c>
      <c r="C523" t="s">
        <v>340</v>
      </c>
      <c r="D523" t="s">
        <v>1766</v>
      </c>
    </row>
    <row r="524" spans="1:4" x14ac:dyDescent="0.2">
      <c r="A524" t="s">
        <v>1844</v>
      </c>
      <c r="B524" s="181" t="s">
        <v>1845</v>
      </c>
      <c r="C524" t="s">
        <v>340</v>
      </c>
      <c r="D524" t="s">
        <v>1766</v>
      </c>
    </row>
    <row r="525" spans="1:4" x14ac:dyDescent="0.2">
      <c r="A525" t="s">
        <v>1846</v>
      </c>
      <c r="B525" s="181" t="s">
        <v>1847</v>
      </c>
      <c r="C525" t="s">
        <v>340</v>
      </c>
      <c r="D525" t="s">
        <v>1766</v>
      </c>
    </row>
    <row r="526" spans="1:4" x14ac:dyDescent="0.2">
      <c r="A526" t="s">
        <v>1848</v>
      </c>
      <c r="B526" s="181" t="s">
        <v>1849</v>
      </c>
      <c r="C526" t="s">
        <v>340</v>
      </c>
      <c r="D526" t="s">
        <v>1766</v>
      </c>
    </row>
    <row r="527" spans="1:4" x14ac:dyDescent="0.2">
      <c r="A527" t="s">
        <v>1850</v>
      </c>
      <c r="B527" s="181" t="s">
        <v>1851</v>
      </c>
      <c r="C527" t="s">
        <v>340</v>
      </c>
      <c r="D527" t="s">
        <v>1766</v>
      </c>
    </row>
    <row r="528" spans="1:4" x14ac:dyDescent="0.2">
      <c r="A528" t="s">
        <v>1850</v>
      </c>
      <c r="B528" t="s">
        <v>1851</v>
      </c>
      <c r="C528" t="s">
        <v>340</v>
      </c>
    </row>
    <row r="529" spans="1:4" x14ac:dyDescent="0.2">
      <c r="A529" t="s">
        <v>1852</v>
      </c>
      <c r="B529" s="181" t="s">
        <v>1853</v>
      </c>
      <c r="C529" t="s">
        <v>340</v>
      </c>
      <c r="D529" t="s">
        <v>1766</v>
      </c>
    </row>
    <row r="530" spans="1:4" x14ac:dyDescent="0.2">
      <c r="A530" t="s">
        <v>4059</v>
      </c>
      <c r="B530" t="s">
        <v>4060</v>
      </c>
      <c r="C530" t="s">
        <v>340</v>
      </c>
    </row>
    <row r="531" spans="1:4" x14ac:dyDescent="0.2">
      <c r="A531" t="s">
        <v>1854</v>
      </c>
      <c r="B531" s="181" t="s">
        <v>1855</v>
      </c>
      <c r="C531" t="s">
        <v>340</v>
      </c>
      <c r="D531" t="s">
        <v>1766</v>
      </c>
    </row>
    <row r="532" spans="1:4" x14ac:dyDescent="0.2">
      <c r="A532" t="s">
        <v>1856</v>
      </c>
      <c r="B532" s="181" t="s">
        <v>1857</v>
      </c>
      <c r="C532" t="s">
        <v>340</v>
      </c>
      <c r="D532" t="s">
        <v>1766</v>
      </c>
    </row>
    <row r="533" spans="1:4" x14ac:dyDescent="0.2">
      <c r="A533" t="s">
        <v>1858</v>
      </c>
      <c r="B533" s="181" t="s">
        <v>1859</v>
      </c>
      <c r="C533" t="s">
        <v>340</v>
      </c>
      <c r="D533" t="s">
        <v>1766</v>
      </c>
    </row>
    <row r="534" spans="1:4" x14ac:dyDescent="0.2">
      <c r="A534" t="s">
        <v>4061</v>
      </c>
      <c r="B534" t="s">
        <v>4062</v>
      </c>
      <c r="C534" t="s">
        <v>340</v>
      </c>
    </row>
    <row r="535" spans="1:4" x14ac:dyDescent="0.2">
      <c r="A535" t="s">
        <v>1860</v>
      </c>
      <c r="B535" s="181" t="s">
        <v>1861</v>
      </c>
      <c r="C535" t="s">
        <v>340</v>
      </c>
      <c r="D535" t="s">
        <v>1766</v>
      </c>
    </row>
    <row r="536" spans="1:4" x14ac:dyDescent="0.2">
      <c r="A536" t="s">
        <v>1862</v>
      </c>
      <c r="B536" s="181" t="s">
        <v>1863</v>
      </c>
      <c r="C536" t="s">
        <v>340</v>
      </c>
      <c r="D536" t="s">
        <v>1766</v>
      </c>
    </row>
    <row r="537" spans="1:4" x14ac:dyDescent="0.2">
      <c r="A537" t="s">
        <v>1864</v>
      </c>
      <c r="B537" s="181" t="s">
        <v>1865</v>
      </c>
      <c r="C537" t="s">
        <v>340</v>
      </c>
      <c r="D537" t="s">
        <v>1766</v>
      </c>
    </row>
    <row r="538" spans="1:4" x14ac:dyDescent="0.2">
      <c r="A538" t="s">
        <v>4063</v>
      </c>
      <c r="B538" t="s">
        <v>4064</v>
      </c>
      <c r="C538" t="s">
        <v>340</v>
      </c>
    </row>
    <row r="539" spans="1:4" x14ac:dyDescent="0.2">
      <c r="A539" t="s">
        <v>1866</v>
      </c>
      <c r="B539" s="181" t="s">
        <v>1867</v>
      </c>
      <c r="C539" t="s">
        <v>340</v>
      </c>
      <c r="D539" t="s">
        <v>1766</v>
      </c>
    </row>
    <row r="540" spans="1:4" x14ac:dyDescent="0.2">
      <c r="A540" t="s">
        <v>4065</v>
      </c>
      <c r="B540" t="s">
        <v>4066</v>
      </c>
      <c r="C540" t="s">
        <v>340</v>
      </c>
    </row>
    <row r="541" spans="1:4" x14ac:dyDescent="0.2">
      <c r="A541" t="s">
        <v>1868</v>
      </c>
      <c r="B541" s="181" t="s">
        <v>1869</v>
      </c>
      <c r="C541" t="s">
        <v>340</v>
      </c>
      <c r="D541" t="s">
        <v>1766</v>
      </c>
    </row>
    <row r="542" spans="1:4" x14ac:dyDescent="0.2">
      <c r="A542" t="s">
        <v>1868</v>
      </c>
      <c r="B542" t="s">
        <v>1869</v>
      </c>
      <c r="C542" t="s">
        <v>340</v>
      </c>
    </row>
    <row r="543" spans="1:4" x14ac:dyDescent="0.2">
      <c r="A543" t="s">
        <v>1870</v>
      </c>
      <c r="B543" s="181" t="s">
        <v>1869</v>
      </c>
      <c r="C543" t="s">
        <v>340</v>
      </c>
      <c r="D543" t="s">
        <v>1766</v>
      </c>
    </row>
    <row r="544" spans="1:4" x14ac:dyDescent="0.2">
      <c r="A544" t="s">
        <v>1870</v>
      </c>
      <c r="B544" t="s">
        <v>1869</v>
      </c>
      <c r="C544" t="s">
        <v>340</v>
      </c>
    </row>
    <row r="545" spans="1:4" x14ac:dyDescent="0.2">
      <c r="A545" t="s">
        <v>4067</v>
      </c>
      <c r="B545" t="s">
        <v>4068</v>
      </c>
      <c r="C545" t="s">
        <v>340</v>
      </c>
    </row>
    <row r="546" spans="1:4" x14ac:dyDescent="0.2">
      <c r="A546" t="s">
        <v>4069</v>
      </c>
      <c r="B546" t="s">
        <v>4070</v>
      </c>
      <c r="C546" t="s">
        <v>340</v>
      </c>
    </row>
    <row r="547" spans="1:4" x14ac:dyDescent="0.2">
      <c r="A547" t="s">
        <v>1871</v>
      </c>
      <c r="B547" s="181" t="s">
        <v>1872</v>
      </c>
      <c r="C547" t="s">
        <v>340</v>
      </c>
      <c r="D547" t="s">
        <v>1766</v>
      </c>
    </row>
    <row r="548" spans="1:4" x14ac:dyDescent="0.2">
      <c r="A548" t="s">
        <v>1873</v>
      </c>
      <c r="B548" s="181" t="s">
        <v>1874</v>
      </c>
      <c r="C548" t="s">
        <v>340</v>
      </c>
      <c r="D548" t="s">
        <v>1766</v>
      </c>
    </row>
    <row r="549" spans="1:4" x14ac:dyDescent="0.2">
      <c r="A549" t="s">
        <v>1875</v>
      </c>
      <c r="B549" s="181" t="s">
        <v>1876</v>
      </c>
      <c r="C549" t="s">
        <v>340</v>
      </c>
      <c r="D549" t="s">
        <v>1766</v>
      </c>
    </row>
    <row r="550" spans="1:4" x14ac:dyDescent="0.2">
      <c r="A550" t="s">
        <v>1877</v>
      </c>
      <c r="B550" s="181" t="s">
        <v>1878</v>
      </c>
      <c r="C550" t="s">
        <v>340</v>
      </c>
      <c r="D550" t="s">
        <v>1766</v>
      </c>
    </row>
    <row r="551" spans="1:4" x14ac:dyDescent="0.2">
      <c r="A551" t="s">
        <v>1877</v>
      </c>
      <c r="B551" t="s">
        <v>1878</v>
      </c>
      <c r="C551" t="s">
        <v>340</v>
      </c>
    </row>
    <row r="552" spans="1:4" x14ac:dyDescent="0.2">
      <c r="A552" t="s">
        <v>4071</v>
      </c>
      <c r="B552" t="s">
        <v>4072</v>
      </c>
      <c r="C552" t="s">
        <v>340</v>
      </c>
    </row>
    <row r="553" spans="1:4" x14ac:dyDescent="0.2">
      <c r="A553" t="s">
        <v>1879</v>
      </c>
      <c r="B553" s="181" t="s">
        <v>1880</v>
      </c>
      <c r="C553" t="s">
        <v>340</v>
      </c>
      <c r="D553" t="s">
        <v>1766</v>
      </c>
    </row>
    <row r="554" spans="1:4" x14ac:dyDescent="0.2">
      <c r="A554" t="s">
        <v>1881</v>
      </c>
      <c r="B554" s="181" t="s">
        <v>1882</v>
      </c>
      <c r="C554" t="s">
        <v>340</v>
      </c>
      <c r="D554" t="s">
        <v>1766</v>
      </c>
    </row>
    <row r="555" spans="1:4" x14ac:dyDescent="0.2">
      <c r="A555" t="s">
        <v>1881</v>
      </c>
      <c r="B555" t="s">
        <v>1882</v>
      </c>
      <c r="C555" t="s">
        <v>340</v>
      </c>
    </row>
    <row r="556" spans="1:4" x14ac:dyDescent="0.2">
      <c r="A556" t="s">
        <v>1883</v>
      </c>
      <c r="B556" s="181" t="s">
        <v>1884</v>
      </c>
      <c r="C556" t="s">
        <v>340</v>
      </c>
      <c r="D556" t="s">
        <v>1766</v>
      </c>
    </row>
    <row r="557" spans="1:4" x14ac:dyDescent="0.2">
      <c r="A557" t="s">
        <v>1885</v>
      </c>
      <c r="B557" s="181" t="s">
        <v>1886</v>
      </c>
      <c r="C557" t="s">
        <v>340</v>
      </c>
      <c r="D557" t="s">
        <v>1766</v>
      </c>
    </row>
    <row r="558" spans="1:4" x14ac:dyDescent="0.2">
      <c r="A558" t="s">
        <v>1887</v>
      </c>
      <c r="B558" s="181" t="s">
        <v>1888</v>
      </c>
      <c r="C558" t="s">
        <v>340</v>
      </c>
      <c r="D558" t="s">
        <v>1766</v>
      </c>
    </row>
    <row r="559" spans="1:4" x14ac:dyDescent="0.2">
      <c r="A559" t="s">
        <v>1887</v>
      </c>
      <c r="B559" t="s">
        <v>1888</v>
      </c>
      <c r="C559" t="s">
        <v>340</v>
      </c>
    </row>
    <row r="560" spans="1:4" x14ac:dyDescent="0.2">
      <c r="A560" t="s">
        <v>1889</v>
      </c>
      <c r="B560" s="181" t="s">
        <v>1890</v>
      </c>
      <c r="C560" t="s">
        <v>340</v>
      </c>
      <c r="D560" t="s">
        <v>1766</v>
      </c>
    </row>
    <row r="561" spans="1:4" x14ac:dyDescent="0.2">
      <c r="A561" t="s">
        <v>1891</v>
      </c>
      <c r="B561" s="181" t="s">
        <v>1892</v>
      </c>
      <c r="C561" t="s">
        <v>340</v>
      </c>
      <c r="D561" t="s">
        <v>1766</v>
      </c>
    </row>
    <row r="562" spans="1:4" x14ac:dyDescent="0.2">
      <c r="A562" t="s">
        <v>1891</v>
      </c>
      <c r="B562" t="s">
        <v>1892</v>
      </c>
      <c r="C562" t="s">
        <v>340</v>
      </c>
    </row>
    <row r="563" spans="1:4" x14ac:dyDescent="0.2">
      <c r="A563" t="s">
        <v>1893</v>
      </c>
      <c r="B563" s="181" t="s">
        <v>1894</v>
      </c>
      <c r="C563" t="s">
        <v>340</v>
      </c>
      <c r="D563" t="s">
        <v>1766</v>
      </c>
    </row>
    <row r="564" spans="1:4" x14ac:dyDescent="0.2">
      <c r="A564" t="s">
        <v>1893</v>
      </c>
      <c r="B564" t="s">
        <v>1894</v>
      </c>
      <c r="C564" t="s">
        <v>340</v>
      </c>
    </row>
    <row r="565" spans="1:4" x14ac:dyDescent="0.2">
      <c r="A565" t="s">
        <v>1895</v>
      </c>
      <c r="B565" s="181" t="s">
        <v>1896</v>
      </c>
      <c r="C565" t="s">
        <v>340</v>
      </c>
      <c r="D565" t="s">
        <v>1766</v>
      </c>
    </row>
    <row r="566" spans="1:4" x14ac:dyDescent="0.2">
      <c r="A566" t="s">
        <v>1897</v>
      </c>
      <c r="B566" s="181" t="s">
        <v>1898</v>
      </c>
      <c r="C566" t="s">
        <v>340</v>
      </c>
      <c r="D566" t="s">
        <v>1766</v>
      </c>
    </row>
    <row r="567" spans="1:4" x14ac:dyDescent="0.2">
      <c r="A567" t="s">
        <v>1897</v>
      </c>
      <c r="B567" t="s">
        <v>1898</v>
      </c>
      <c r="C567" t="s">
        <v>340</v>
      </c>
    </row>
    <row r="568" spans="1:4" x14ac:dyDescent="0.2">
      <c r="A568" t="s">
        <v>1899</v>
      </c>
      <c r="B568" s="181" t="s">
        <v>1900</v>
      </c>
      <c r="C568" t="s">
        <v>340</v>
      </c>
      <c r="D568" t="s">
        <v>1766</v>
      </c>
    </row>
    <row r="569" spans="1:4" x14ac:dyDescent="0.2">
      <c r="A569" t="s">
        <v>1901</v>
      </c>
      <c r="B569" s="181" t="s">
        <v>1902</v>
      </c>
      <c r="C569" t="s">
        <v>340</v>
      </c>
      <c r="D569" t="s">
        <v>1766</v>
      </c>
    </row>
    <row r="570" spans="1:4" x14ac:dyDescent="0.2">
      <c r="A570" t="s">
        <v>1903</v>
      </c>
      <c r="B570" s="181" t="s">
        <v>1904</v>
      </c>
      <c r="C570" t="s">
        <v>340</v>
      </c>
      <c r="D570" t="s">
        <v>1766</v>
      </c>
    </row>
    <row r="571" spans="1:4" x14ac:dyDescent="0.2">
      <c r="A571" t="s">
        <v>1903</v>
      </c>
      <c r="B571" t="s">
        <v>1904</v>
      </c>
      <c r="C571" t="s">
        <v>340</v>
      </c>
    </row>
    <row r="572" spans="1:4" x14ac:dyDescent="0.2">
      <c r="A572" t="s">
        <v>1905</v>
      </c>
      <c r="B572" s="181" t="s">
        <v>1906</v>
      </c>
      <c r="C572" t="s">
        <v>340</v>
      </c>
      <c r="D572" t="s">
        <v>1766</v>
      </c>
    </row>
    <row r="573" spans="1:4" x14ac:dyDescent="0.2">
      <c r="A573" t="s">
        <v>1907</v>
      </c>
      <c r="B573" s="181" t="s">
        <v>1908</v>
      </c>
      <c r="C573" t="s">
        <v>340</v>
      </c>
      <c r="D573" t="s">
        <v>1766</v>
      </c>
    </row>
    <row r="574" spans="1:4" x14ac:dyDescent="0.2">
      <c r="A574" t="s">
        <v>1909</v>
      </c>
      <c r="B574" s="181" t="s">
        <v>1910</v>
      </c>
      <c r="C574" t="s">
        <v>340</v>
      </c>
      <c r="D574" t="s">
        <v>1766</v>
      </c>
    </row>
    <row r="575" spans="1:4" x14ac:dyDescent="0.2">
      <c r="A575" t="s">
        <v>1911</v>
      </c>
      <c r="B575" s="181" t="s">
        <v>1912</v>
      </c>
      <c r="C575" t="s">
        <v>340</v>
      </c>
      <c r="D575" t="s">
        <v>1766</v>
      </c>
    </row>
    <row r="576" spans="1:4" x14ac:dyDescent="0.2">
      <c r="A576" t="s">
        <v>1911</v>
      </c>
      <c r="B576" t="s">
        <v>1912</v>
      </c>
      <c r="C576" t="s">
        <v>340</v>
      </c>
    </row>
    <row r="577" spans="1:4" x14ac:dyDescent="0.2">
      <c r="A577" t="s">
        <v>1913</v>
      </c>
      <c r="B577" s="181" t="s">
        <v>1914</v>
      </c>
      <c r="C577" t="s">
        <v>340</v>
      </c>
      <c r="D577" t="s">
        <v>1766</v>
      </c>
    </row>
    <row r="578" spans="1:4" x14ac:dyDescent="0.2">
      <c r="A578" t="s">
        <v>1915</v>
      </c>
      <c r="B578" s="181" t="s">
        <v>1916</v>
      </c>
      <c r="C578" t="s">
        <v>340</v>
      </c>
      <c r="D578" t="s">
        <v>1766</v>
      </c>
    </row>
    <row r="579" spans="1:4" x14ac:dyDescent="0.2">
      <c r="A579" t="s">
        <v>1915</v>
      </c>
      <c r="B579" t="s">
        <v>1916</v>
      </c>
      <c r="C579" t="s">
        <v>340</v>
      </c>
    </row>
    <row r="580" spans="1:4" x14ac:dyDescent="0.2">
      <c r="A580" t="s">
        <v>1917</v>
      </c>
      <c r="B580" s="181" t="s">
        <v>1918</v>
      </c>
      <c r="C580" t="s">
        <v>340</v>
      </c>
      <c r="D580" t="s">
        <v>1766</v>
      </c>
    </row>
    <row r="581" spans="1:4" x14ac:dyDescent="0.2">
      <c r="A581" t="s">
        <v>1919</v>
      </c>
      <c r="B581" s="181" t="s">
        <v>1920</v>
      </c>
      <c r="C581" t="s">
        <v>340</v>
      </c>
      <c r="D581" t="s">
        <v>1766</v>
      </c>
    </row>
    <row r="582" spans="1:4" x14ac:dyDescent="0.2">
      <c r="A582" t="s">
        <v>1921</v>
      </c>
      <c r="B582" s="181" t="s">
        <v>1922</v>
      </c>
      <c r="C582" t="s">
        <v>340</v>
      </c>
      <c r="D582" t="s">
        <v>1766</v>
      </c>
    </row>
    <row r="583" spans="1:4" x14ac:dyDescent="0.2">
      <c r="A583" t="s">
        <v>1923</v>
      </c>
      <c r="B583" s="181" t="s">
        <v>1924</v>
      </c>
      <c r="C583" t="s">
        <v>340</v>
      </c>
      <c r="D583" t="s">
        <v>1766</v>
      </c>
    </row>
    <row r="584" spans="1:4" x14ac:dyDescent="0.2">
      <c r="A584" t="s">
        <v>1925</v>
      </c>
      <c r="B584" s="181" t="s">
        <v>1926</v>
      </c>
      <c r="C584" t="s">
        <v>340</v>
      </c>
      <c r="D584" t="s">
        <v>1766</v>
      </c>
    </row>
    <row r="585" spans="1:4" x14ac:dyDescent="0.2">
      <c r="A585" t="s">
        <v>1927</v>
      </c>
      <c r="B585" s="181" t="s">
        <v>1928</v>
      </c>
      <c r="C585" t="s">
        <v>340</v>
      </c>
      <c r="D585" t="s">
        <v>1766</v>
      </c>
    </row>
    <row r="586" spans="1:4" x14ac:dyDescent="0.2">
      <c r="A586" t="s">
        <v>1927</v>
      </c>
      <c r="B586" t="s">
        <v>1928</v>
      </c>
      <c r="C586" t="s">
        <v>340</v>
      </c>
    </row>
    <row r="587" spans="1:4" x14ac:dyDescent="0.2">
      <c r="A587" t="s">
        <v>1929</v>
      </c>
      <c r="B587" s="181" t="s">
        <v>1930</v>
      </c>
      <c r="C587" t="s">
        <v>340</v>
      </c>
      <c r="D587" t="s">
        <v>1766</v>
      </c>
    </row>
    <row r="588" spans="1:4" x14ac:dyDescent="0.2">
      <c r="A588" t="s">
        <v>1931</v>
      </c>
      <c r="B588" s="181" t="s">
        <v>1932</v>
      </c>
      <c r="C588" t="s">
        <v>340</v>
      </c>
      <c r="D588" t="s">
        <v>1766</v>
      </c>
    </row>
    <row r="589" spans="1:4" x14ac:dyDescent="0.2">
      <c r="A589" t="s">
        <v>1931</v>
      </c>
      <c r="B589" t="s">
        <v>4073</v>
      </c>
      <c r="C589" t="s">
        <v>340</v>
      </c>
    </row>
    <row r="590" spans="1:4" x14ac:dyDescent="0.2">
      <c r="A590" t="s">
        <v>1933</v>
      </c>
      <c r="B590" s="181" t="s">
        <v>1934</v>
      </c>
      <c r="C590" t="s">
        <v>340</v>
      </c>
      <c r="D590" t="s">
        <v>1766</v>
      </c>
    </row>
    <row r="591" spans="1:4" x14ac:dyDescent="0.2">
      <c r="A591" t="s">
        <v>1933</v>
      </c>
      <c r="B591" t="s">
        <v>1934</v>
      </c>
      <c r="C591" t="s">
        <v>340</v>
      </c>
    </row>
    <row r="592" spans="1:4" x14ac:dyDescent="0.2">
      <c r="A592" t="s">
        <v>1935</v>
      </c>
      <c r="B592" s="181" t="s">
        <v>1936</v>
      </c>
      <c r="C592" t="s">
        <v>340</v>
      </c>
      <c r="D592" t="s">
        <v>1766</v>
      </c>
    </row>
    <row r="593" spans="1:4" x14ac:dyDescent="0.2">
      <c r="A593" t="s">
        <v>1937</v>
      </c>
      <c r="B593" s="181" t="s">
        <v>1938</v>
      </c>
      <c r="C593" t="s">
        <v>340</v>
      </c>
      <c r="D593" t="s">
        <v>1766</v>
      </c>
    </row>
    <row r="594" spans="1:4" x14ac:dyDescent="0.2">
      <c r="A594" t="s">
        <v>1939</v>
      </c>
      <c r="B594" s="181" t="s">
        <v>1940</v>
      </c>
      <c r="C594" t="s">
        <v>340</v>
      </c>
      <c r="D594" t="s">
        <v>1766</v>
      </c>
    </row>
    <row r="595" spans="1:4" x14ac:dyDescent="0.2">
      <c r="A595" t="s">
        <v>1939</v>
      </c>
      <c r="B595" t="s">
        <v>1940</v>
      </c>
      <c r="C595" t="s">
        <v>340</v>
      </c>
    </row>
    <row r="596" spans="1:4" x14ac:dyDescent="0.2">
      <c r="A596" t="s">
        <v>1941</v>
      </c>
      <c r="B596" s="181" t="s">
        <v>1942</v>
      </c>
      <c r="C596" t="s">
        <v>340</v>
      </c>
      <c r="D596" t="s">
        <v>1766</v>
      </c>
    </row>
    <row r="597" spans="1:4" x14ac:dyDescent="0.2">
      <c r="A597" t="s">
        <v>1941</v>
      </c>
      <c r="B597" t="s">
        <v>4074</v>
      </c>
      <c r="C597" t="s">
        <v>340</v>
      </c>
    </row>
    <row r="598" spans="1:4" x14ac:dyDescent="0.2">
      <c r="A598" t="s">
        <v>1943</v>
      </c>
      <c r="B598" s="181" t="s">
        <v>1944</v>
      </c>
      <c r="C598" t="s">
        <v>340</v>
      </c>
      <c r="D598" t="s">
        <v>1766</v>
      </c>
    </row>
    <row r="599" spans="1:4" x14ac:dyDescent="0.2">
      <c r="A599" t="s">
        <v>1945</v>
      </c>
      <c r="B599" s="181" t="s">
        <v>1946</v>
      </c>
      <c r="C599" t="s">
        <v>340</v>
      </c>
      <c r="D599" t="s">
        <v>1766</v>
      </c>
    </row>
    <row r="600" spans="1:4" x14ac:dyDescent="0.2">
      <c r="A600" t="s">
        <v>4075</v>
      </c>
      <c r="B600" t="s">
        <v>4076</v>
      </c>
      <c r="C600" t="s">
        <v>340</v>
      </c>
    </row>
    <row r="601" spans="1:4" x14ac:dyDescent="0.2">
      <c r="A601" t="s">
        <v>1947</v>
      </c>
      <c r="B601" s="181" t="s">
        <v>1948</v>
      </c>
      <c r="C601" t="s">
        <v>340</v>
      </c>
      <c r="D601" t="s">
        <v>1766</v>
      </c>
    </row>
    <row r="602" spans="1:4" x14ac:dyDescent="0.2">
      <c r="A602" t="s">
        <v>1947</v>
      </c>
      <c r="B602" t="s">
        <v>1948</v>
      </c>
      <c r="C602" t="s">
        <v>340</v>
      </c>
    </row>
    <row r="603" spans="1:4" x14ac:dyDescent="0.2">
      <c r="A603" t="s">
        <v>1949</v>
      </c>
      <c r="B603" s="181" t="s">
        <v>1950</v>
      </c>
      <c r="C603" t="s">
        <v>340</v>
      </c>
      <c r="D603" t="s">
        <v>1766</v>
      </c>
    </row>
    <row r="604" spans="1:4" x14ac:dyDescent="0.2">
      <c r="A604" t="s">
        <v>1951</v>
      </c>
      <c r="B604" s="181" t="s">
        <v>1952</v>
      </c>
      <c r="C604" t="s">
        <v>340</v>
      </c>
      <c r="D604" t="s">
        <v>1766</v>
      </c>
    </row>
    <row r="605" spans="1:4" x14ac:dyDescent="0.2">
      <c r="A605" t="s">
        <v>1953</v>
      </c>
      <c r="B605" s="181" t="s">
        <v>1954</v>
      </c>
      <c r="C605" t="s">
        <v>340</v>
      </c>
      <c r="D605" t="s">
        <v>1766</v>
      </c>
    </row>
    <row r="606" spans="1:4" x14ac:dyDescent="0.2">
      <c r="A606" t="s">
        <v>1955</v>
      </c>
      <c r="B606" s="181" t="s">
        <v>1956</v>
      </c>
      <c r="C606" t="s">
        <v>340</v>
      </c>
      <c r="D606" t="s">
        <v>1766</v>
      </c>
    </row>
    <row r="607" spans="1:4" x14ac:dyDescent="0.2">
      <c r="A607" t="s">
        <v>1957</v>
      </c>
      <c r="B607" s="181" t="s">
        <v>1958</v>
      </c>
      <c r="C607" t="s">
        <v>340</v>
      </c>
      <c r="D607" t="s">
        <v>1766</v>
      </c>
    </row>
    <row r="608" spans="1:4" x14ac:dyDescent="0.2">
      <c r="A608" t="s">
        <v>1957</v>
      </c>
      <c r="B608" t="s">
        <v>1958</v>
      </c>
      <c r="C608" t="s">
        <v>340</v>
      </c>
    </row>
    <row r="609" spans="1:4" x14ac:dyDescent="0.2">
      <c r="A609" t="s">
        <v>1959</v>
      </c>
      <c r="B609" s="181" t="s">
        <v>1960</v>
      </c>
      <c r="C609" t="s">
        <v>340</v>
      </c>
      <c r="D609" t="s">
        <v>1766</v>
      </c>
    </row>
    <row r="610" spans="1:4" x14ac:dyDescent="0.2">
      <c r="A610" t="s">
        <v>1961</v>
      </c>
      <c r="B610" s="181" t="s">
        <v>1962</v>
      </c>
      <c r="C610" t="s">
        <v>340</v>
      </c>
      <c r="D610" t="s">
        <v>1766</v>
      </c>
    </row>
    <row r="611" spans="1:4" x14ac:dyDescent="0.2">
      <c r="A611" t="s">
        <v>1963</v>
      </c>
      <c r="B611" s="181" t="s">
        <v>1964</v>
      </c>
      <c r="C611" t="s">
        <v>340</v>
      </c>
      <c r="D611" t="s">
        <v>1766</v>
      </c>
    </row>
    <row r="612" spans="1:4" x14ac:dyDescent="0.2">
      <c r="A612" t="s">
        <v>1963</v>
      </c>
      <c r="B612" t="s">
        <v>4077</v>
      </c>
      <c r="C612" t="s">
        <v>340</v>
      </c>
    </row>
    <row r="613" spans="1:4" x14ac:dyDescent="0.2">
      <c r="A613" t="s">
        <v>1965</v>
      </c>
      <c r="B613" s="181" t="s">
        <v>1966</v>
      </c>
      <c r="C613" t="s">
        <v>340</v>
      </c>
      <c r="D613" t="s">
        <v>1766</v>
      </c>
    </row>
    <row r="614" spans="1:4" x14ac:dyDescent="0.2">
      <c r="A614" t="s">
        <v>1967</v>
      </c>
      <c r="B614" s="181" t="s">
        <v>1968</v>
      </c>
      <c r="C614" t="s">
        <v>340</v>
      </c>
      <c r="D614" t="s">
        <v>1766</v>
      </c>
    </row>
    <row r="615" spans="1:4" x14ac:dyDescent="0.2">
      <c r="A615" t="s">
        <v>1967</v>
      </c>
      <c r="B615" t="s">
        <v>1968</v>
      </c>
      <c r="C615" t="s">
        <v>340</v>
      </c>
    </row>
    <row r="616" spans="1:4" x14ac:dyDescent="0.2">
      <c r="A616" t="s">
        <v>1969</v>
      </c>
      <c r="B616" s="181" t="s">
        <v>1970</v>
      </c>
      <c r="C616" t="s">
        <v>340</v>
      </c>
      <c r="D616" t="s">
        <v>1766</v>
      </c>
    </row>
    <row r="617" spans="1:4" x14ac:dyDescent="0.2">
      <c r="A617" t="s">
        <v>1969</v>
      </c>
      <c r="B617" t="s">
        <v>1970</v>
      </c>
      <c r="C617" t="s">
        <v>340</v>
      </c>
    </row>
    <row r="618" spans="1:4" x14ac:dyDescent="0.2">
      <c r="A618" t="s">
        <v>1971</v>
      </c>
      <c r="B618" s="181" t="s">
        <v>1972</v>
      </c>
      <c r="C618" t="s">
        <v>340</v>
      </c>
      <c r="D618" t="s">
        <v>1766</v>
      </c>
    </row>
    <row r="619" spans="1:4" x14ac:dyDescent="0.2">
      <c r="A619" t="s">
        <v>1973</v>
      </c>
      <c r="B619" s="181" t="s">
        <v>1974</v>
      </c>
      <c r="C619" t="s">
        <v>340</v>
      </c>
      <c r="D619" t="s">
        <v>1766</v>
      </c>
    </row>
    <row r="620" spans="1:4" x14ac:dyDescent="0.2">
      <c r="A620" t="s">
        <v>1975</v>
      </c>
      <c r="B620" s="181" t="s">
        <v>1976</v>
      </c>
      <c r="C620" t="s">
        <v>340</v>
      </c>
      <c r="D620" t="s">
        <v>1766</v>
      </c>
    </row>
    <row r="621" spans="1:4" x14ac:dyDescent="0.2">
      <c r="A621" t="s">
        <v>1977</v>
      </c>
      <c r="B621" s="181" t="s">
        <v>1978</v>
      </c>
      <c r="C621" t="s">
        <v>340</v>
      </c>
      <c r="D621" t="s">
        <v>1766</v>
      </c>
    </row>
    <row r="622" spans="1:4" x14ac:dyDescent="0.2">
      <c r="A622" t="s">
        <v>1979</v>
      </c>
      <c r="B622" s="181" t="s">
        <v>1980</v>
      </c>
      <c r="C622" t="s">
        <v>340</v>
      </c>
      <c r="D622" t="s">
        <v>1766</v>
      </c>
    </row>
    <row r="623" spans="1:4" x14ac:dyDescent="0.2">
      <c r="A623" t="s">
        <v>1981</v>
      </c>
      <c r="B623" s="181" t="s">
        <v>1982</v>
      </c>
      <c r="C623" t="s">
        <v>340</v>
      </c>
      <c r="D623" t="s">
        <v>1766</v>
      </c>
    </row>
    <row r="624" spans="1:4" x14ac:dyDescent="0.2">
      <c r="A624" t="s">
        <v>1983</v>
      </c>
      <c r="B624" s="181" t="s">
        <v>1984</v>
      </c>
      <c r="C624" t="s">
        <v>340</v>
      </c>
      <c r="D624" t="s">
        <v>1766</v>
      </c>
    </row>
    <row r="625" spans="1:4" x14ac:dyDescent="0.2">
      <c r="A625" t="s">
        <v>1983</v>
      </c>
      <c r="B625" t="s">
        <v>1984</v>
      </c>
      <c r="C625" t="s">
        <v>340</v>
      </c>
    </row>
    <row r="626" spans="1:4" x14ac:dyDescent="0.2">
      <c r="A626" t="s">
        <v>1985</v>
      </c>
      <c r="B626" s="181" t="s">
        <v>1986</v>
      </c>
      <c r="C626" t="s">
        <v>340</v>
      </c>
      <c r="D626" t="s">
        <v>1766</v>
      </c>
    </row>
    <row r="627" spans="1:4" x14ac:dyDescent="0.2">
      <c r="A627" t="s">
        <v>1985</v>
      </c>
      <c r="B627" t="s">
        <v>1986</v>
      </c>
      <c r="C627" t="s">
        <v>340</v>
      </c>
    </row>
    <row r="628" spans="1:4" x14ac:dyDescent="0.2">
      <c r="A628" t="s">
        <v>1987</v>
      </c>
      <c r="B628" s="181" t="s">
        <v>1988</v>
      </c>
      <c r="C628" t="s">
        <v>340</v>
      </c>
      <c r="D628" t="s">
        <v>1766</v>
      </c>
    </row>
    <row r="629" spans="1:4" x14ac:dyDescent="0.2">
      <c r="A629" t="s">
        <v>4078</v>
      </c>
      <c r="B629" t="s">
        <v>4079</v>
      </c>
      <c r="C629" t="s">
        <v>340</v>
      </c>
    </row>
    <row r="630" spans="1:4" x14ac:dyDescent="0.2">
      <c r="A630" t="s">
        <v>3093</v>
      </c>
      <c r="B630" s="181" t="s">
        <v>2025</v>
      </c>
      <c r="C630" t="s">
        <v>340</v>
      </c>
      <c r="D630" t="s">
        <v>1766</v>
      </c>
    </row>
    <row r="631" spans="1:4" x14ac:dyDescent="0.2">
      <c r="A631" t="s">
        <v>4080</v>
      </c>
      <c r="B631" t="s">
        <v>4081</v>
      </c>
      <c r="C631" t="s">
        <v>340</v>
      </c>
    </row>
    <row r="632" spans="1:4" x14ac:dyDescent="0.2">
      <c r="A632" t="s">
        <v>4082</v>
      </c>
      <c r="B632" t="s">
        <v>4083</v>
      </c>
      <c r="C632" t="s">
        <v>340</v>
      </c>
    </row>
    <row r="633" spans="1:4" x14ac:dyDescent="0.2">
      <c r="A633" t="s">
        <v>4084</v>
      </c>
      <c r="B633" t="s">
        <v>4085</v>
      </c>
      <c r="C633" t="s">
        <v>340</v>
      </c>
    </row>
    <row r="634" spans="1:4" x14ac:dyDescent="0.2">
      <c r="A634" t="s">
        <v>4086</v>
      </c>
      <c r="B634" t="s">
        <v>4087</v>
      </c>
      <c r="C634" t="s">
        <v>340</v>
      </c>
    </row>
    <row r="635" spans="1:4" x14ac:dyDescent="0.2">
      <c r="A635" t="s">
        <v>4088</v>
      </c>
      <c r="B635" t="s">
        <v>4089</v>
      </c>
      <c r="C635" t="s">
        <v>340</v>
      </c>
    </row>
    <row r="636" spans="1:4" x14ac:dyDescent="0.2">
      <c r="A636" t="s">
        <v>4090</v>
      </c>
      <c r="B636" t="s">
        <v>4091</v>
      </c>
      <c r="C636" t="s">
        <v>340</v>
      </c>
    </row>
    <row r="637" spans="1:4" x14ac:dyDescent="0.2">
      <c r="A637" t="s">
        <v>4092</v>
      </c>
      <c r="B637" t="s">
        <v>4093</v>
      </c>
      <c r="C637" t="s">
        <v>340</v>
      </c>
    </row>
    <row r="638" spans="1:4" x14ac:dyDescent="0.2">
      <c r="A638" t="s">
        <v>4094</v>
      </c>
      <c r="B638" t="s">
        <v>4095</v>
      </c>
      <c r="C638" t="s">
        <v>340</v>
      </c>
    </row>
    <row r="639" spans="1:4" x14ac:dyDescent="0.2">
      <c r="A639" t="s">
        <v>4096</v>
      </c>
      <c r="B639" t="s">
        <v>4097</v>
      </c>
      <c r="C639" t="s">
        <v>340</v>
      </c>
    </row>
    <row r="640" spans="1:4" x14ac:dyDescent="0.2">
      <c r="A640" t="s">
        <v>4098</v>
      </c>
      <c r="B640" t="s">
        <v>4099</v>
      </c>
      <c r="C640" t="s">
        <v>340</v>
      </c>
    </row>
    <row r="641" spans="1:4" x14ac:dyDescent="0.2">
      <c r="A641" t="s">
        <v>4100</v>
      </c>
      <c r="B641" t="s">
        <v>4101</v>
      </c>
      <c r="C641" t="s">
        <v>340</v>
      </c>
    </row>
    <row r="642" spans="1:4" x14ac:dyDescent="0.2">
      <c r="A642" t="s">
        <v>4102</v>
      </c>
      <c r="B642" t="s">
        <v>4103</v>
      </c>
      <c r="C642" t="s">
        <v>340</v>
      </c>
    </row>
    <row r="643" spans="1:4" x14ac:dyDescent="0.2">
      <c r="A643" t="s">
        <v>4104</v>
      </c>
      <c r="B643" t="s">
        <v>4105</v>
      </c>
      <c r="C643" t="s">
        <v>340</v>
      </c>
    </row>
    <row r="644" spans="1:4" x14ac:dyDescent="0.2">
      <c r="A644" t="s">
        <v>4106</v>
      </c>
      <c r="B644" t="s">
        <v>4107</v>
      </c>
      <c r="C644" t="s">
        <v>340</v>
      </c>
    </row>
    <row r="645" spans="1:4" x14ac:dyDescent="0.2">
      <c r="A645" t="s">
        <v>4108</v>
      </c>
      <c r="B645" t="s">
        <v>4109</v>
      </c>
      <c r="C645" t="s">
        <v>340</v>
      </c>
    </row>
    <row r="646" spans="1:4" x14ac:dyDescent="0.2">
      <c r="A646" t="s">
        <v>4110</v>
      </c>
      <c r="B646" t="s">
        <v>4111</v>
      </c>
      <c r="C646" t="s">
        <v>340</v>
      </c>
    </row>
    <row r="647" spans="1:4" x14ac:dyDescent="0.2">
      <c r="A647" t="s">
        <v>4112</v>
      </c>
      <c r="B647" t="s">
        <v>4113</v>
      </c>
      <c r="C647" t="s">
        <v>340</v>
      </c>
    </row>
    <row r="648" spans="1:4" x14ac:dyDescent="0.2">
      <c r="A648" t="s">
        <v>4114</v>
      </c>
      <c r="B648" t="s">
        <v>4115</v>
      </c>
      <c r="C648" t="s">
        <v>340</v>
      </c>
    </row>
    <row r="649" spans="1:4" x14ac:dyDescent="0.2">
      <c r="A649" t="s">
        <v>4116</v>
      </c>
      <c r="B649" t="s">
        <v>4117</v>
      </c>
      <c r="C649" t="s">
        <v>340</v>
      </c>
    </row>
    <row r="650" spans="1:4" x14ac:dyDescent="0.2">
      <c r="A650" t="s">
        <v>4118</v>
      </c>
      <c r="B650" t="s">
        <v>4119</v>
      </c>
      <c r="C650" t="s">
        <v>340</v>
      </c>
    </row>
    <row r="651" spans="1:4" x14ac:dyDescent="0.2">
      <c r="A651" t="s">
        <v>4120</v>
      </c>
      <c r="B651" t="s">
        <v>4121</v>
      </c>
      <c r="C651" t="s">
        <v>340</v>
      </c>
    </row>
    <row r="652" spans="1:4" x14ac:dyDescent="0.2">
      <c r="A652" t="s">
        <v>4122</v>
      </c>
      <c r="B652" t="s">
        <v>4123</v>
      </c>
      <c r="C652" t="s">
        <v>340</v>
      </c>
    </row>
    <row r="653" spans="1:4" x14ac:dyDescent="0.2">
      <c r="A653" t="s">
        <v>4124</v>
      </c>
      <c r="B653" t="s">
        <v>4125</v>
      </c>
      <c r="C653" t="s">
        <v>340</v>
      </c>
    </row>
    <row r="654" spans="1:4" x14ac:dyDescent="0.2">
      <c r="A654" t="s">
        <v>343</v>
      </c>
      <c r="B654" s="181" t="s">
        <v>1989</v>
      </c>
      <c r="C654" t="s">
        <v>1990</v>
      </c>
      <c r="D654" t="s">
        <v>1991</v>
      </c>
    </row>
    <row r="655" spans="1:4" x14ac:dyDescent="0.2">
      <c r="A655" t="s">
        <v>343</v>
      </c>
      <c r="B655" t="s">
        <v>1989</v>
      </c>
      <c r="C655" t="s">
        <v>1990</v>
      </c>
    </row>
    <row r="656" spans="1:4" x14ac:dyDescent="0.2">
      <c r="A656" t="s">
        <v>4126</v>
      </c>
      <c r="B656" t="s">
        <v>4127</v>
      </c>
      <c r="C656" t="s">
        <v>1990</v>
      </c>
    </row>
    <row r="657" spans="1:4" x14ac:dyDescent="0.2">
      <c r="A657" t="s">
        <v>1992</v>
      </c>
      <c r="B657" s="181" t="s">
        <v>1993</v>
      </c>
      <c r="C657" t="s">
        <v>1990</v>
      </c>
      <c r="D657" t="s">
        <v>1991</v>
      </c>
    </row>
    <row r="658" spans="1:4" x14ac:dyDescent="0.2">
      <c r="A658" t="s">
        <v>1994</v>
      </c>
      <c r="B658" s="181" t="s">
        <v>1995</v>
      </c>
      <c r="C658" t="s">
        <v>1990</v>
      </c>
      <c r="D658" t="s">
        <v>1991</v>
      </c>
    </row>
    <row r="659" spans="1:4" x14ac:dyDescent="0.2">
      <c r="A659" t="s">
        <v>1996</v>
      </c>
      <c r="B659" s="181" t="s">
        <v>1997</v>
      </c>
      <c r="C659" t="s">
        <v>1990</v>
      </c>
      <c r="D659" t="s">
        <v>1991</v>
      </c>
    </row>
    <row r="660" spans="1:4" x14ac:dyDescent="0.2">
      <c r="A660" t="s">
        <v>1998</v>
      </c>
      <c r="B660" s="181" t="s">
        <v>1999</v>
      </c>
      <c r="C660" t="s">
        <v>1990</v>
      </c>
      <c r="D660" t="s">
        <v>1991</v>
      </c>
    </row>
    <row r="661" spans="1:4" x14ac:dyDescent="0.2">
      <c r="A661" t="s">
        <v>1998</v>
      </c>
      <c r="B661" t="s">
        <v>1999</v>
      </c>
      <c r="C661" t="s">
        <v>1990</v>
      </c>
    </row>
    <row r="662" spans="1:4" x14ac:dyDescent="0.2">
      <c r="A662" t="s">
        <v>2000</v>
      </c>
      <c r="B662" s="181" t="s">
        <v>2001</v>
      </c>
      <c r="C662" t="s">
        <v>1990</v>
      </c>
      <c r="D662" t="s">
        <v>1991</v>
      </c>
    </row>
    <row r="663" spans="1:4" x14ac:dyDescent="0.2">
      <c r="A663" t="s">
        <v>2002</v>
      </c>
      <c r="B663" s="181" t="s">
        <v>2003</v>
      </c>
      <c r="C663" t="s">
        <v>1990</v>
      </c>
      <c r="D663" t="s">
        <v>1991</v>
      </c>
    </row>
    <row r="664" spans="1:4" x14ac:dyDescent="0.2">
      <c r="A664" t="s">
        <v>2002</v>
      </c>
      <c r="B664" t="s">
        <v>2003</v>
      </c>
      <c r="C664" t="s">
        <v>1990</v>
      </c>
    </row>
    <row r="665" spans="1:4" x14ac:dyDescent="0.2">
      <c r="A665" t="s">
        <v>2004</v>
      </c>
      <c r="B665" s="181" t="s">
        <v>2005</v>
      </c>
      <c r="C665" t="s">
        <v>1990</v>
      </c>
      <c r="D665" t="s">
        <v>1991</v>
      </c>
    </row>
    <row r="666" spans="1:4" x14ac:dyDescent="0.2">
      <c r="A666" t="s">
        <v>2006</v>
      </c>
      <c r="B666" s="181" t="s">
        <v>2007</v>
      </c>
      <c r="C666" t="s">
        <v>1990</v>
      </c>
      <c r="D666" t="s">
        <v>1991</v>
      </c>
    </row>
    <row r="667" spans="1:4" x14ac:dyDescent="0.2">
      <c r="A667" t="s">
        <v>4128</v>
      </c>
      <c r="B667" t="s">
        <v>4129</v>
      </c>
      <c r="C667" t="s">
        <v>1990</v>
      </c>
    </row>
    <row r="668" spans="1:4" x14ac:dyDescent="0.2">
      <c r="A668" t="s">
        <v>4130</v>
      </c>
      <c r="B668" t="s">
        <v>4131</v>
      </c>
      <c r="C668" t="s">
        <v>1990</v>
      </c>
    </row>
    <row r="669" spans="1:4" x14ac:dyDescent="0.2">
      <c r="A669" t="s">
        <v>2008</v>
      </c>
      <c r="B669" s="181" t="s">
        <v>2009</v>
      </c>
      <c r="C669" t="s">
        <v>1990</v>
      </c>
      <c r="D669" t="s">
        <v>1991</v>
      </c>
    </row>
    <row r="670" spans="1:4" x14ac:dyDescent="0.2">
      <c r="A670" t="s">
        <v>2010</v>
      </c>
      <c r="B670" s="181" t="s">
        <v>2011</v>
      </c>
      <c r="C670" t="s">
        <v>1990</v>
      </c>
      <c r="D670" t="s">
        <v>1991</v>
      </c>
    </row>
    <row r="671" spans="1:4" x14ac:dyDescent="0.2">
      <c r="A671" t="s">
        <v>2012</v>
      </c>
      <c r="B671" s="181" t="s">
        <v>2013</v>
      </c>
      <c r="C671" t="s">
        <v>1990</v>
      </c>
      <c r="D671" t="s">
        <v>1991</v>
      </c>
    </row>
    <row r="672" spans="1:4" x14ac:dyDescent="0.2">
      <c r="A672" t="s">
        <v>4132</v>
      </c>
      <c r="B672" t="s">
        <v>4133</v>
      </c>
      <c r="C672" t="s">
        <v>1990</v>
      </c>
    </row>
    <row r="673" spans="1:4" x14ac:dyDescent="0.2">
      <c r="A673" t="s">
        <v>2014</v>
      </c>
      <c r="B673" s="181" t="s">
        <v>2015</v>
      </c>
      <c r="C673" t="s">
        <v>1990</v>
      </c>
      <c r="D673" t="s">
        <v>1991</v>
      </c>
    </row>
    <row r="674" spans="1:4" x14ac:dyDescent="0.2">
      <c r="A674" t="s">
        <v>262</v>
      </c>
      <c r="B674" s="181" t="s">
        <v>3190</v>
      </c>
      <c r="C674" t="s">
        <v>1990</v>
      </c>
      <c r="D674" t="s">
        <v>1991</v>
      </c>
    </row>
    <row r="675" spans="1:4" x14ac:dyDescent="0.2">
      <c r="A675" t="s">
        <v>4134</v>
      </c>
      <c r="B675" t="s">
        <v>4135</v>
      </c>
      <c r="C675" t="s">
        <v>1990</v>
      </c>
    </row>
    <row r="676" spans="1:4" x14ac:dyDescent="0.2">
      <c r="A676" t="s">
        <v>4136</v>
      </c>
      <c r="B676" t="s">
        <v>4137</v>
      </c>
      <c r="C676" t="s">
        <v>1990</v>
      </c>
    </row>
    <row r="677" spans="1:4" x14ac:dyDescent="0.2">
      <c r="A677" t="s">
        <v>2016</v>
      </c>
      <c r="B677" s="181" t="s">
        <v>2017</v>
      </c>
      <c r="C677" t="s">
        <v>1990</v>
      </c>
      <c r="D677" t="s">
        <v>1991</v>
      </c>
    </row>
    <row r="678" spans="1:4" x14ac:dyDescent="0.2">
      <c r="A678" t="s">
        <v>2018</v>
      </c>
      <c r="B678" s="181" t="s">
        <v>2019</v>
      </c>
      <c r="C678" t="s">
        <v>1990</v>
      </c>
      <c r="D678" t="s">
        <v>1991</v>
      </c>
    </row>
    <row r="679" spans="1:4" x14ac:dyDescent="0.2">
      <c r="A679" t="s">
        <v>2020</v>
      </c>
      <c r="B679" s="181" t="s">
        <v>2021</v>
      </c>
      <c r="C679" t="s">
        <v>1990</v>
      </c>
      <c r="D679" t="s">
        <v>1991</v>
      </c>
    </row>
    <row r="680" spans="1:4" x14ac:dyDescent="0.2">
      <c r="A680" t="s">
        <v>4138</v>
      </c>
      <c r="B680" t="s">
        <v>4139</v>
      </c>
      <c r="C680" t="s">
        <v>1990</v>
      </c>
    </row>
    <row r="681" spans="1:4" x14ac:dyDescent="0.2">
      <c r="A681" t="s">
        <v>4140</v>
      </c>
      <c r="B681" t="s">
        <v>4141</v>
      </c>
      <c r="C681" t="s">
        <v>1990</v>
      </c>
    </row>
    <row r="682" spans="1:4" x14ac:dyDescent="0.2">
      <c r="A682" t="s">
        <v>4142</v>
      </c>
      <c r="B682" t="s">
        <v>4143</v>
      </c>
      <c r="C682" t="s">
        <v>1990</v>
      </c>
    </row>
    <row r="683" spans="1:4" x14ac:dyDescent="0.2">
      <c r="A683" t="s">
        <v>2022</v>
      </c>
      <c r="B683" s="181" t="s">
        <v>2023</v>
      </c>
      <c r="C683" t="s">
        <v>1990</v>
      </c>
      <c r="D683" t="s">
        <v>1991</v>
      </c>
    </row>
    <row r="684" spans="1:4" x14ac:dyDescent="0.2">
      <c r="A684" t="s">
        <v>344</v>
      </c>
      <c r="B684" s="181" t="s">
        <v>2024</v>
      </c>
      <c r="C684" t="s">
        <v>1990</v>
      </c>
      <c r="D684" t="s">
        <v>1991</v>
      </c>
    </row>
    <row r="685" spans="1:4" x14ac:dyDescent="0.2">
      <c r="A685" t="s">
        <v>344</v>
      </c>
      <c r="B685" t="s">
        <v>2024</v>
      </c>
      <c r="C685" t="s">
        <v>1990</v>
      </c>
    </row>
    <row r="686" spans="1:4" x14ac:dyDescent="0.2">
      <c r="A686" t="s">
        <v>345</v>
      </c>
      <c r="B686" s="181" t="s">
        <v>2025</v>
      </c>
      <c r="C686" t="s">
        <v>1990</v>
      </c>
      <c r="D686" t="s">
        <v>1991</v>
      </c>
    </row>
    <row r="687" spans="1:4" x14ac:dyDescent="0.2">
      <c r="A687" t="s">
        <v>346</v>
      </c>
      <c r="B687" s="181" t="s">
        <v>2026</v>
      </c>
      <c r="C687" t="s">
        <v>1990</v>
      </c>
      <c r="D687" t="s">
        <v>1991</v>
      </c>
    </row>
    <row r="688" spans="1:4" x14ac:dyDescent="0.2">
      <c r="A688" t="s">
        <v>346</v>
      </c>
      <c r="B688" t="s">
        <v>2026</v>
      </c>
      <c r="C688" t="s">
        <v>1990</v>
      </c>
    </row>
    <row r="689" spans="1:4" x14ac:dyDescent="0.2">
      <c r="A689" t="s">
        <v>4144</v>
      </c>
      <c r="B689" t="s">
        <v>4145</v>
      </c>
      <c r="C689" t="s">
        <v>1990</v>
      </c>
    </row>
    <row r="690" spans="1:4" x14ac:dyDescent="0.2">
      <c r="A690" t="s">
        <v>2027</v>
      </c>
      <c r="B690" s="181" t="s">
        <v>2028</v>
      </c>
      <c r="C690" t="s">
        <v>1990</v>
      </c>
      <c r="D690" t="s">
        <v>1991</v>
      </c>
    </row>
    <row r="691" spans="1:4" x14ac:dyDescent="0.2">
      <c r="A691" t="s">
        <v>4146</v>
      </c>
      <c r="B691" t="s">
        <v>4147</v>
      </c>
      <c r="C691" t="s">
        <v>1990</v>
      </c>
    </row>
    <row r="692" spans="1:4" x14ac:dyDescent="0.2">
      <c r="A692" t="s">
        <v>4148</v>
      </c>
      <c r="B692" t="s">
        <v>4149</v>
      </c>
      <c r="C692" t="s">
        <v>1990</v>
      </c>
    </row>
    <row r="693" spans="1:4" x14ac:dyDescent="0.2">
      <c r="A693" t="s">
        <v>4150</v>
      </c>
      <c r="B693" t="s">
        <v>4151</v>
      </c>
      <c r="C693" t="s">
        <v>1990</v>
      </c>
    </row>
    <row r="694" spans="1:4" x14ac:dyDescent="0.2">
      <c r="A694" t="s">
        <v>4152</v>
      </c>
      <c r="B694" t="s">
        <v>4153</v>
      </c>
      <c r="C694" t="s">
        <v>1990</v>
      </c>
    </row>
    <row r="695" spans="1:4" x14ac:dyDescent="0.2">
      <c r="A695" t="s">
        <v>4154</v>
      </c>
      <c r="B695" t="s">
        <v>4155</v>
      </c>
      <c r="C695" t="s">
        <v>1990</v>
      </c>
    </row>
    <row r="696" spans="1:4" x14ac:dyDescent="0.2">
      <c r="A696" t="s">
        <v>347</v>
      </c>
      <c r="B696" s="181" t="s">
        <v>3191</v>
      </c>
      <c r="C696" t="s">
        <v>1990</v>
      </c>
      <c r="D696" t="s">
        <v>1991</v>
      </c>
    </row>
    <row r="697" spans="1:4" x14ac:dyDescent="0.2">
      <c r="A697" t="s">
        <v>348</v>
      </c>
      <c r="B697" s="181" t="s">
        <v>3192</v>
      </c>
      <c r="C697" t="s">
        <v>1990</v>
      </c>
      <c r="D697" t="s">
        <v>1991</v>
      </c>
    </row>
    <row r="698" spans="1:4" x14ac:dyDescent="0.2">
      <c r="A698" t="s">
        <v>283</v>
      </c>
      <c r="B698" s="181" t="s">
        <v>3193</v>
      </c>
      <c r="C698" t="s">
        <v>1990</v>
      </c>
      <c r="D698" t="s">
        <v>1991</v>
      </c>
    </row>
    <row r="699" spans="1:4" x14ac:dyDescent="0.2">
      <c r="A699" t="s">
        <v>4156</v>
      </c>
      <c r="B699" t="s">
        <v>4157</v>
      </c>
      <c r="C699" t="s">
        <v>1990</v>
      </c>
    </row>
    <row r="700" spans="1:4" x14ac:dyDescent="0.2">
      <c r="A700" t="s">
        <v>349</v>
      </c>
      <c r="B700" s="181" t="s">
        <v>3194</v>
      </c>
      <c r="C700" t="s">
        <v>1990</v>
      </c>
      <c r="D700" t="s">
        <v>1991</v>
      </c>
    </row>
    <row r="701" spans="1:4" x14ac:dyDescent="0.2">
      <c r="A701" t="s">
        <v>264</v>
      </c>
      <c r="B701" s="181" t="s">
        <v>3195</v>
      </c>
      <c r="C701" t="s">
        <v>1990</v>
      </c>
      <c r="D701" t="s">
        <v>1991</v>
      </c>
    </row>
    <row r="702" spans="1:4" x14ac:dyDescent="0.2">
      <c r="A702" t="s">
        <v>4158</v>
      </c>
      <c r="B702" t="s">
        <v>4159</v>
      </c>
      <c r="C702" t="s">
        <v>1990</v>
      </c>
    </row>
    <row r="703" spans="1:4" x14ac:dyDescent="0.2">
      <c r="A703" t="s">
        <v>260</v>
      </c>
      <c r="B703" s="181" t="s">
        <v>3196</v>
      </c>
      <c r="C703" t="s">
        <v>1990</v>
      </c>
      <c r="D703" t="s">
        <v>1991</v>
      </c>
    </row>
    <row r="704" spans="1:4" x14ac:dyDescent="0.2">
      <c r="A704" t="s">
        <v>4160</v>
      </c>
      <c r="B704" t="s">
        <v>4161</v>
      </c>
      <c r="C704" t="s">
        <v>1990</v>
      </c>
    </row>
    <row r="705" spans="1:4" x14ac:dyDescent="0.2">
      <c r="A705" t="s">
        <v>350</v>
      </c>
      <c r="B705" s="181" t="s">
        <v>3197</v>
      </c>
      <c r="C705" t="s">
        <v>1990</v>
      </c>
      <c r="D705" t="s">
        <v>1991</v>
      </c>
    </row>
    <row r="706" spans="1:4" x14ac:dyDescent="0.2">
      <c r="A706" t="s">
        <v>351</v>
      </c>
      <c r="B706" s="181" t="s">
        <v>3198</v>
      </c>
      <c r="C706" t="s">
        <v>1990</v>
      </c>
      <c r="D706" t="s">
        <v>1991</v>
      </c>
    </row>
    <row r="707" spans="1:4" x14ac:dyDescent="0.2">
      <c r="A707" t="s">
        <v>352</v>
      </c>
      <c r="B707" s="181" t="s">
        <v>3199</v>
      </c>
      <c r="C707" t="s">
        <v>1990</v>
      </c>
      <c r="D707" t="s">
        <v>1991</v>
      </c>
    </row>
    <row r="708" spans="1:4" x14ac:dyDescent="0.2">
      <c r="A708" t="s">
        <v>353</v>
      </c>
      <c r="B708" s="181" t="s">
        <v>3200</v>
      </c>
      <c r="C708" t="s">
        <v>1990</v>
      </c>
      <c r="D708" t="s">
        <v>1991</v>
      </c>
    </row>
    <row r="709" spans="1:4" x14ac:dyDescent="0.2">
      <c r="A709" t="s">
        <v>354</v>
      </c>
      <c r="B709" s="181" t="s">
        <v>3201</v>
      </c>
      <c r="C709" t="s">
        <v>1990</v>
      </c>
      <c r="D709" t="s">
        <v>1991</v>
      </c>
    </row>
    <row r="710" spans="1:4" x14ac:dyDescent="0.2">
      <c r="A710" t="s">
        <v>355</v>
      </c>
      <c r="B710" s="181" t="s">
        <v>3202</v>
      </c>
      <c r="C710" t="s">
        <v>1990</v>
      </c>
      <c r="D710" t="s">
        <v>1991</v>
      </c>
    </row>
    <row r="711" spans="1:4" x14ac:dyDescent="0.2">
      <c r="A711" t="s">
        <v>356</v>
      </c>
      <c r="B711" s="181" t="s">
        <v>3203</v>
      </c>
      <c r="C711" t="s">
        <v>1990</v>
      </c>
      <c r="D711" t="s">
        <v>1991</v>
      </c>
    </row>
    <row r="712" spans="1:4" x14ac:dyDescent="0.2">
      <c r="A712" t="s">
        <v>4162</v>
      </c>
      <c r="B712" t="s">
        <v>4163</v>
      </c>
      <c r="C712" t="s">
        <v>1990</v>
      </c>
    </row>
    <row r="713" spans="1:4" x14ac:dyDescent="0.2">
      <c r="A713" t="s">
        <v>357</v>
      </c>
      <c r="B713" s="181" t="s">
        <v>3204</v>
      </c>
      <c r="C713" t="s">
        <v>1990</v>
      </c>
      <c r="D713" t="s">
        <v>1991</v>
      </c>
    </row>
    <row r="714" spans="1:4" x14ac:dyDescent="0.2">
      <c r="A714" t="s">
        <v>289</v>
      </c>
      <c r="B714" s="181" t="s">
        <v>3205</v>
      </c>
      <c r="C714" t="s">
        <v>1990</v>
      </c>
      <c r="D714" t="s">
        <v>1991</v>
      </c>
    </row>
    <row r="715" spans="1:4" x14ac:dyDescent="0.2">
      <c r="A715" t="s">
        <v>290</v>
      </c>
      <c r="B715" s="181" t="s">
        <v>3205</v>
      </c>
      <c r="C715" t="s">
        <v>1990</v>
      </c>
      <c r="D715" t="s">
        <v>1991</v>
      </c>
    </row>
    <row r="716" spans="1:4" x14ac:dyDescent="0.2">
      <c r="A716" t="s">
        <v>269</v>
      </c>
      <c r="B716" s="181" t="s">
        <v>3206</v>
      </c>
      <c r="C716" t="s">
        <v>1990</v>
      </c>
      <c r="D716" t="s">
        <v>1991</v>
      </c>
    </row>
    <row r="717" spans="1:4" x14ac:dyDescent="0.2">
      <c r="A717" t="s">
        <v>268</v>
      </c>
      <c r="B717" s="181" t="s">
        <v>3207</v>
      </c>
      <c r="C717" t="s">
        <v>1990</v>
      </c>
      <c r="D717" t="s">
        <v>1991</v>
      </c>
    </row>
    <row r="718" spans="1:4" x14ac:dyDescent="0.2">
      <c r="A718" t="s">
        <v>286</v>
      </c>
      <c r="B718" s="181" t="s">
        <v>3208</v>
      </c>
      <c r="C718" t="s">
        <v>1990</v>
      </c>
      <c r="D718" t="s">
        <v>1991</v>
      </c>
    </row>
    <row r="719" spans="1:4" x14ac:dyDescent="0.2">
      <c r="A719" t="s">
        <v>358</v>
      </c>
      <c r="B719" s="181" t="s">
        <v>3209</v>
      </c>
      <c r="C719" t="s">
        <v>1990</v>
      </c>
      <c r="D719" t="s">
        <v>1991</v>
      </c>
    </row>
    <row r="720" spans="1:4" x14ac:dyDescent="0.2">
      <c r="A720" t="s">
        <v>294</v>
      </c>
      <c r="B720" s="181" t="s">
        <v>3210</v>
      </c>
      <c r="C720" t="s">
        <v>1990</v>
      </c>
      <c r="D720" t="s">
        <v>1991</v>
      </c>
    </row>
    <row r="721" spans="1:4" x14ac:dyDescent="0.2">
      <c r="A721" t="s">
        <v>287</v>
      </c>
      <c r="B721" s="181" t="s">
        <v>3211</v>
      </c>
      <c r="C721" t="s">
        <v>1990</v>
      </c>
      <c r="D721" t="s">
        <v>1991</v>
      </c>
    </row>
    <row r="722" spans="1:4" x14ac:dyDescent="0.2">
      <c r="A722" t="s">
        <v>288</v>
      </c>
      <c r="B722" s="181" t="s">
        <v>3212</v>
      </c>
      <c r="C722" t="s">
        <v>1990</v>
      </c>
      <c r="D722" t="s">
        <v>1991</v>
      </c>
    </row>
    <row r="723" spans="1:4" x14ac:dyDescent="0.2">
      <c r="A723" t="s">
        <v>4164</v>
      </c>
      <c r="B723" t="s">
        <v>4165</v>
      </c>
      <c r="C723" t="s">
        <v>1990</v>
      </c>
    </row>
    <row r="724" spans="1:4" x14ac:dyDescent="0.2">
      <c r="A724" t="s">
        <v>4166</v>
      </c>
      <c r="B724" t="s">
        <v>4167</v>
      </c>
      <c r="C724" t="s">
        <v>1990</v>
      </c>
    </row>
    <row r="725" spans="1:4" x14ac:dyDescent="0.2">
      <c r="A725" t="s">
        <v>2029</v>
      </c>
      <c r="B725" s="181" t="s">
        <v>2030</v>
      </c>
      <c r="C725" t="s">
        <v>1990</v>
      </c>
      <c r="D725" t="s">
        <v>1991</v>
      </c>
    </row>
    <row r="726" spans="1:4" x14ac:dyDescent="0.2">
      <c r="A726" t="s">
        <v>293</v>
      </c>
      <c r="B726" s="181" t="s">
        <v>3213</v>
      </c>
      <c r="C726" t="s">
        <v>1990</v>
      </c>
      <c r="D726" t="s">
        <v>1991</v>
      </c>
    </row>
    <row r="727" spans="1:4" x14ac:dyDescent="0.2">
      <c r="A727" t="s">
        <v>258</v>
      </c>
      <c r="B727" s="181" t="s">
        <v>3214</v>
      </c>
      <c r="C727" t="s">
        <v>1990</v>
      </c>
      <c r="D727" t="s">
        <v>1991</v>
      </c>
    </row>
    <row r="728" spans="1:4" x14ac:dyDescent="0.2">
      <c r="A728" t="s">
        <v>261</v>
      </c>
      <c r="B728" s="181" t="s">
        <v>3215</v>
      </c>
      <c r="C728" t="s">
        <v>1990</v>
      </c>
      <c r="D728" t="s">
        <v>1991</v>
      </c>
    </row>
    <row r="729" spans="1:4" x14ac:dyDescent="0.2">
      <c r="A729" t="s">
        <v>4168</v>
      </c>
      <c r="B729" t="s">
        <v>4169</v>
      </c>
      <c r="C729" t="s">
        <v>1990</v>
      </c>
    </row>
    <row r="730" spans="1:4" x14ac:dyDescent="0.2">
      <c r="A730" t="s">
        <v>265</v>
      </c>
      <c r="B730" s="181" t="s">
        <v>3216</v>
      </c>
      <c r="C730" t="s">
        <v>1990</v>
      </c>
      <c r="D730" t="s">
        <v>1991</v>
      </c>
    </row>
    <row r="731" spans="1:4" x14ac:dyDescent="0.2">
      <c r="A731" t="s">
        <v>266</v>
      </c>
      <c r="B731" s="181" t="s">
        <v>3217</v>
      </c>
      <c r="C731" t="s">
        <v>1990</v>
      </c>
      <c r="D731" t="s">
        <v>1991</v>
      </c>
    </row>
    <row r="732" spans="1:4" x14ac:dyDescent="0.2">
      <c r="A732" t="s">
        <v>270</v>
      </c>
      <c r="B732" s="181" t="s">
        <v>3218</v>
      </c>
      <c r="C732" t="s">
        <v>1990</v>
      </c>
      <c r="D732" t="s">
        <v>1991</v>
      </c>
    </row>
    <row r="733" spans="1:4" x14ac:dyDescent="0.2">
      <c r="A733" t="s">
        <v>271</v>
      </c>
      <c r="B733" s="181" t="s">
        <v>3219</v>
      </c>
      <c r="C733" t="s">
        <v>1990</v>
      </c>
      <c r="D733" t="s">
        <v>1991</v>
      </c>
    </row>
    <row r="734" spans="1:4" x14ac:dyDescent="0.2">
      <c r="A734" t="s">
        <v>272</v>
      </c>
      <c r="B734" s="181" t="s">
        <v>3220</v>
      </c>
      <c r="C734" t="s">
        <v>1990</v>
      </c>
      <c r="D734" t="s">
        <v>1991</v>
      </c>
    </row>
    <row r="735" spans="1:4" x14ac:dyDescent="0.2">
      <c r="A735" t="s">
        <v>359</v>
      </c>
      <c r="B735" s="181" t="s">
        <v>3220</v>
      </c>
      <c r="C735" t="s">
        <v>1990</v>
      </c>
      <c r="D735" t="s">
        <v>1991</v>
      </c>
    </row>
    <row r="736" spans="1:4" x14ac:dyDescent="0.2">
      <c r="A736" t="s">
        <v>273</v>
      </c>
      <c r="B736" s="181" t="s">
        <v>3221</v>
      </c>
      <c r="C736" t="s">
        <v>1990</v>
      </c>
      <c r="D736" t="s">
        <v>1991</v>
      </c>
    </row>
    <row r="737" spans="1:4" x14ac:dyDescent="0.2">
      <c r="A737" t="s">
        <v>274</v>
      </c>
      <c r="B737" s="181" t="s">
        <v>3222</v>
      </c>
      <c r="C737" t="s">
        <v>1990</v>
      </c>
      <c r="D737" t="s">
        <v>1991</v>
      </c>
    </row>
    <row r="738" spans="1:4" x14ac:dyDescent="0.2">
      <c r="A738" t="s">
        <v>275</v>
      </c>
      <c r="B738" s="181" t="s">
        <v>3223</v>
      </c>
      <c r="C738" t="s">
        <v>1990</v>
      </c>
      <c r="D738" t="s">
        <v>1991</v>
      </c>
    </row>
    <row r="739" spans="1:4" x14ac:dyDescent="0.2">
      <c r="A739" t="s">
        <v>280</v>
      </c>
      <c r="B739" s="181" t="s">
        <v>3224</v>
      </c>
      <c r="C739" t="s">
        <v>1990</v>
      </c>
      <c r="D739" t="s">
        <v>1991</v>
      </c>
    </row>
    <row r="740" spans="1:4" x14ac:dyDescent="0.2">
      <c r="A740" t="s">
        <v>282</v>
      </c>
      <c r="B740" s="181" t="s">
        <v>3225</v>
      </c>
      <c r="C740" t="s">
        <v>1990</v>
      </c>
      <c r="D740" t="s">
        <v>1991</v>
      </c>
    </row>
    <row r="741" spans="1:4" x14ac:dyDescent="0.2">
      <c r="A741" t="s">
        <v>284</v>
      </c>
      <c r="B741" s="181" t="s">
        <v>3226</v>
      </c>
      <c r="C741" t="s">
        <v>1990</v>
      </c>
      <c r="D741" t="s">
        <v>1991</v>
      </c>
    </row>
    <row r="742" spans="1:4" x14ac:dyDescent="0.2">
      <c r="A742" t="s">
        <v>285</v>
      </c>
      <c r="B742" s="181" t="s">
        <v>3227</v>
      </c>
      <c r="C742" t="s">
        <v>1990</v>
      </c>
      <c r="D742" t="s">
        <v>1991</v>
      </c>
    </row>
    <row r="743" spans="1:4" x14ac:dyDescent="0.2">
      <c r="A743" t="s">
        <v>291</v>
      </c>
      <c r="B743" s="181" t="s">
        <v>3228</v>
      </c>
      <c r="C743" t="s">
        <v>1990</v>
      </c>
      <c r="D743" t="s">
        <v>1991</v>
      </c>
    </row>
    <row r="744" spans="1:4" x14ac:dyDescent="0.2">
      <c r="A744" t="s">
        <v>292</v>
      </c>
      <c r="B744" s="181" t="s">
        <v>3229</v>
      </c>
      <c r="C744" t="s">
        <v>1990</v>
      </c>
      <c r="D744" t="s">
        <v>1991</v>
      </c>
    </row>
    <row r="745" spans="1:4" x14ac:dyDescent="0.2">
      <c r="A745" t="s">
        <v>295</v>
      </c>
      <c r="B745" s="181" t="s">
        <v>3230</v>
      </c>
      <c r="C745" t="s">
        <v>1990</v>
      </c>
      <c r="D745" t="s">
        <v>1991</v>
      </c>
    </row>
    <row r="746" spans="1:4" x14ac:dyDescent="0.2">
      <c r="A746" t="s">
        <v>296</v>
      </c>
      <c r="B746" s="181" t="s">
        <v>3231</v>
      </c>
      <c r="C746" t="s">
        <v>1990</v>
      </c>
      <c r="D746" t="s">
        <v>1991</v>
      </c>
    </row>
    <row r="747" spans="1:4" x14ac:dyDescent="0.2">
      <c r="A747" t="s">
        <v>360</v>
      </c>
      <c r="B747" s="181" t="s">
        <v>3232</v>
      </c>
      <c r="C747" t="s">
        <v>1990</v>
      </c>
      <c r="D747" t="s">
        <v>1991</v>
      </c>
    </row>
    <row r="748" spans="1:4" x14ac:dyDescent="0.2">
      <c r="A748" t="s">
        <v>361</v>
      </c>
      <c r="B748" s="181" t="s">
        <v>3233</v>
      </c>
      <c r="C748" t="s">
        <v>1990</v>
      </c>
      <c r="D748" t="s">
        <v>1991</v>
      </c>
    </row>
    <row r="749" spans="1:4" x14ac:dyDescent="0.2">
      <c r="A749" t="s">
        <v>362</v>
      </c>
      <c r="B749" s="181" t="s">
        <v>3234</v>
      </c>
      <c r="C749" t="s">
        <v>1990</v>
      </c>
      <c r="D749" t="s">
        <v>1991</v>
      </c>
    </row>
    <row r="750" spans="1:4" x14ac:dyDescent="0.2">
      <c r="A750" t="s">
        <v>363</v>
      </c>
      <c r="B750" s="181" t="s">
        <v>3235</v>
      </c>
      <c r="C750" t="s">
        <v>1990</v>
      </c>
      <c r="D750" t="s">
        <v>1991</v>
      </c>
    </row>
    <row r="751" spans="1:4" x14ac:dyDescent="0.2">
      <c r="A751" t="s">
        <v>364</v>
      </c>
      <c r="B751" s="181" t="s">
        <v>3236</v>
      </c>
      <c r="C751" t="s">
        <v>1990</v>
      </c>
      <c r="D751" t="s">
        <v>1991</v>
      </c>
    </row>
    <row r="752" spans="1:4" x14ac:dyDescent="0.2">
      <c r="A752" t="s">
        <v>365</v>
      </c>
      <c r="B752" s="181" t="s">
        <v>3237</v>
      </c>
      <c r="C752" t="s">
        <v>1990</v>
      </c>
      <c r="D752" t="s">
        <v>1991</v>
      </c>
    </row>
    <row r="753" spans="1:4" x14ac:dyDescent="0.2">
      <c r="A753" t="s">
        <v>366</v>
      </c>
      <c r="B753" s="181" t="s">
        <v>3238</v>
      </c>
      <c r="C753" t="s">
        <v>1990</v>
      </c>
      <c r="D753" t="s">
        <v>1991</v>
      </c>
    </row>
    <row r="754" spans="1:4" x14ac:dyDescent="0.2">
      <c r="A754" t="s">
        <v>367</v>
      </c>
      <c r="B754" s="181" t="s">
        <v>2031</v>
      </c>
      <c r="C754" t="s">
        <v>1990</v>
      </c>
      <c r="D754" t="s">
        <v>1991</v>
      </c>
    </row>
    <row r="755" spans="1:4" x14ac:dyDescent="0.2">
      <c r="A755" t="s">
        <v>368</v>
      </c>
      <c r="B755" s="181" t="s">
        <v>3239</v>
      </c>
      <c r="C755" t="s">
        <v>1990</v>
      </c>
      <c r="D755" t="s">
        <v>1991</v>
      </c>
    </row>
    <row r="756" spans="1:4" x14ac:dyDescent="0.2">
      <c r="A756" t="s">
        <v>369</v>
      </c>
      <c r="B756" s="181" t="s">
        <v>3240</v>
      </c>
      <c r="C756" t="s">
        <v>1990</v>
      </c>
      <c r="D756" t="s">
        <v>1991</v>
      </c>
    </row>
    <row r="757" spans="1:4" x14ac:dyDescent="0.2">
      <c r="A757" t="s">
        <v>370</v>
      </c>
      <c r="B757" s="181" t="s">
        <v>3125</v>
      </c>
      <c r="C757" t="s">
        <v>1990</v>
      </c>
      <c r="D757" t="s">
        <v>1991</v>
      </c>
    </row>
    <row r="758" spans="1:4" x14ac:dyDescent="0.2">
      <c r="A758" t="s">
        <v>371</v>
      </c>
      <c r="B758" s="181" t="s">
        <v>3125</v>
      </c>
      <c r="C758" t="s">
        <v>1990</v>
      </c>
      <c r="D758" t="s">
        <v>1991</v>
      </c>
    </row>
    <row r="759" spans="1:4" x14ac:dyDescent="0.2">
      <c r="A759" t="s">
        <v>372</v>
      </c>
      <c r="B759" s="181" t="s">
        <v>3241</v>
      </c>
      <c r="C759" t="s">
        <v>1990</v>
      </c>
      <c r="D759" t="s">
        <v>1991</v>
      </c>
    </row>
    <row r="760" spans="1:4" x14ac:dyDescent="0.2">
      <c r="A760" t="s">
        <v>373</v>
      </c>
      <c r="B760" s="181" t="s">
        <v>3242</v>
      </c>
      <c r="C760" t="s">
        <v>1990</v>
      </c>
      <c r="D760" t="s">
        <v>1991</v>
      </c>
    </row>
    <row r="761" spans="1:4" x14ac:dyDescent="0.2">
      <c r="A761" t="s">
        <v>2032</v>
      </c>
      <c r="B761" s="181" t="s">
        <v>2033</v>
      </c>
      <c r="C761" t="s">
        <v>1990</v>
      </c>
      <c r="D761" t="s">
        <v>1991</v>
      </c>
    </row>
    <row r="762" spans="1:4" x14ac:dyDescent="0.2">
      <c r="A762" t="s">
        <v>2034</v>
      </c>
      <c r="B762" s="181" t="s">
        <v>2035</v>
      </c>
      <c r="C762" t="s">
        <v>1990</v>
      </c>
      <c r="D762" t="s">
        <v>1991</v>
      </c>
    </row>
    <row r="763" spans="1:4" x14ac:dyDescent="0.2">
      <c r="A763" t="s">
        <v>2036</v>
      </c>
      <c r="B763" s="181" t="s">
        <v>2037</v>
      </c>
      <c r="C763" t="s">
        <v>1990</v>
      </c>
      <c r="D763" t="s">
        <v>1991</v>
      </c>
    </row>
    <row r="764" spans="1:4" x14ac:dyDescent="0.2">
      <c r="A764" t="s">
        <v>2038</v>
      </c>
      <c r="B764" s="181" t="s">
        <v>2039</v>
      </c>
      <c r="C764" t="s">
        <v>1990</v>
      </c>
      <c r="D764" t="s">
        <v>1991</v>
      </c>
    </row>
    <row r="765" spans="1:4" x14ac:dyDescent="0.2">
      <c r="A765" t="s">
        <v>4170</v>
      </c>
      <c r="B765" t="s">
        <v>4171</v>
      </c>
      <c r="C765" t="s">
        <v>1990</v>
      </c>
    </row>
    <row r="766" spans="1:4" x14ac:dyDescent="0.2">
      <c r="A766" t="s">
        <v>2040</v>
      </c>
      <c r="B766" s="181" t="s">
        <v>2041</v>
      </c>
      <c r="C766" t="s">
        <v>1990</v>
      </c>
      <c r="D766" t="s">
        <v>1991</v>
      </c>
    </row>
    <row r="767" spans="1:4" x14ac:dyDescent="0.2">
      <c r="A767" t="s">
        <v>2040</v>
      </c>
      <c r="B767" t="s">
        <v>2041</v>
      </c>
      <c r="C767" t="s">
        <v>1990</v>
      </c>
    </row>
    <row r="768" spans="1:4" x14ac:dyDescent="0.2">
      <c r="A768" t="s">
        <v>2042</v>
      </c>
      <c r="B768" s="181" t="s">
        <v>2043</v>
      </c>
      <c r="C768" t="s">
        <v>1990</v>
      </c>
      <c r="D768" t="s">
        <v>1991</v>
      </c>
    </row>
    <row r="769" spans="1:4" x14ac:dyDescent="0.2">
      <c r="A769" t="s">
        <v>2044</v>
      </c>
      <c r="B769" s="181" t="s">
        <v>2045</v>
      </c>
      <c r="C769" t="s">
        <v>1990</v>
      </c>
      <c r="D769" t="s">
        <v>1991</v>
      </c>
    </row>
    <row r="770" spans="1:4" x14ac:dyDescent="0.2">
      <c r="A770" t="s">
        <v>2044</v>
      </c>
      <c r="B770" t="s">
        <v>2045</v>
      </c>
      <c r="C770" t="s">
        <v>1990</v>
      </c>
    </row>
    <row r="771" spans="1:4" x14ac:dyDescent="0.2">
      <c r="A771" t="s">
        <v>2046</v>
      </c>
      <c r="B771" s="181" t="s">
        <v>2047</v>
      </c>
      <c r="C771" t="s">
        <v>1990</v>
      </c>
      <c r="D771" t="s">
        <v>1991</v>
      </c>
    </row>
    <row r="772" spans="1:4" x14ac:dyDescent="0.2">
      <c r="A772" t="s">
        <v>2046</v>
      </c>
      <c r="B772" t="s">
        <v>2047</v>
      </c>
      <c r="C772" t="s">
        <v>1990</v>
      </c>
    </row>
    <row r="773" spans="1:4" x14ac:dyDescent="0.2">
      <c r="A773" t="s">
        <v>2048</v>
      </c>
      <c r="B773" s="181" t="s">
        <v>2049</v>
      </c>
      <c r="C773" t="s">
        <v>1990</v>
      </c>
      <c r="D773" t="s">
        <v>1991</v>
      </c>
    </row>
    <row r="774" spans="1:4" x14ac:dyDescent="0.2">
      <c r="A774" t="s">
        <v>4172</v>
      </c>
      <c r="B774" t="s">
        <v>4173</v>
      </c>
      <c r="C774" t="s">
        <v>1990</v>
      </c>
    </row>
    <row r="775" spans="1:4" x14ac:dyDescent="0.2">
      <c r="A775" t="s">
        <v>2050</v>
      </c>
      <c r="B775" s="181" t="s">
        <v>2051</v>
      </c>
      <c r="C775" t="s">
        <v>1990</v>
      </c>
      <c r="D775" t="s">
        <v>1991</v>
      </c>
    </row>
    <row r="776" spans="1:4" x14ac:dyDescent="0.2">
      <c r="A776" t="s">
        <v>2050</v>
      </c>
      <c r="B776" t="s">
        <v>2051</v>
      </c>
      <c r="C776" t="s">
        <v>1990</v>
      </c>
    </row>
    <row r="777" spans="1:4" x14ac:dyDescent="0.2">
      <c r="A777" t="s">
        <v>2052</v>
      </c>
      <c r="B777" s="181" t="s">
        <v>2053</v>
      </c>
      <c r="C777" t="s">
        <v>1990</v>
      </c>
      <c r="D777" t="s">
        <v>1991</v>
      </c>
    </row>
    <row r="778" spans="1:4" x14ac:dyDescent="0.2">
      <c r="A778" t="s">
        <v>2054</v>
      </c>
      <c r="B778" s="181" t="s">
        <v>2055</v>
      </c>
      <c r="C778" t="s">
        <v>1990</v>
      </c>
      <c r="D778" t="s">
        <v>1991</v>
      </c>
    </row>
    <row r="779" spans="1:4" x14ac:dyDescent="0.2">
      <c r="A779" t="s">
        <v>4174</v>
      </c>
      <c r="B779" t="s">
        <v>4175</v>
      </c>
      <c r="C779" t="s">
        <v>1990</v>
      </c>
    </row>
    <row r="780" spans="1:4" x14ac:dyDescent="0.2">
      <c r="A780" t="s">
        <v>2056</v>
      </c>
      <c r="B780" s="181" t="s">
        <v>2057</v>
      </c>
      <c r="C780" t="s">
        <v>1990</v>
      </c>
      <c r="D780" t="s">
        <v>1991</v>
      </c>
    </row>
    <row r="781" spans="1:4" x14ac:dyDescent="0.2">
      <c r="A781" t="s">
        <v>2058</v>
      </c>
      <c r="B781" s="181" t="s">
        <v>2059</v>
      </c>
      <c r="C781" t="s">
        <v>1990</v>
      </c>
      <c r="D781" t="s">
        <v>1991</v>
      </c>
    </row>
    <row r="782" spans="1:4" x14ac:dyDescent="0.2">
      <c r="A782" t="s">
        <v>2060</v>
      </c>
      <c r="B782" s="181" t="s">
        <v>2061</v>
      </c>
      <c r="C782" t="s">
        <v>1990</v>
      </c>
      <c r="D782" t="s">
        <v>1991</v>
      </c>
    </row>
    <row r="783" spans="1:4" x14ac:dyDescent="0.2">
      <c r="A783" t="s">
        <v>2060</v>
      </c>
      <c r="B783" t="s">
        <v>2061</v>
      </c>
      <c r="C783" t="s">
        <v>1990</v>
      </c>
    </row>
    <row r="784" spans="1:4" x14ac:dyDescent="0.2">
      <c r="A784" t="s">
        <v>2062</v>
      </c>
      <c r="B784" s="181" t="s">
        <v>2063</v>
      </c>
      <c r="C784" t="s">
        <v>1990</v>
      </c>
      <c r="D784" t="s">
        <v>1991</v>
      </c>
    </row>
    <row r="785" spans="1:4" x14ac:dyDescent="0.2">
      <c r="A785" t="s">
        <v>2064</v>
      </c>
      <c r="B785" s="181" t="s">
        <v>2065</v>
      </c>
      <c r="C785" t="s">
        <v>1990</v>
      </c>
      <c r="D785" t="s">
        <v>1991</v>
      </c>
    </row>
    <row r="786" spans="1:4" x14ac:dyDescent="0.2">
      <c r="A786" t="s">
        <v>2066</v>
      </c>
      <c r="B786" s="181" t="s">
        <v>2067</v>
      </c>
      <c r="C786" t="s">
        <v>1990</v>
      </c>
      <c r="D786" t="s">
        <v>1991</v>
      </c>
    </row>
    <row r="787" spans="1:4" x14ac:dyDescent="0.2">
      <c r="A787" t="s">
        <v>2066</v>
      </c>
      <c r="B787" t="s">
        <v>4176</v>
      </c>
      <c r="C787" t="s">
        <v>1990</v>
      </c>
    </row>
    <row r="788" spans="1:4" x14ac:dyDescent="0.2">
      <c r="A788" t="s">
        <v>2068</v>
      </c>
      <c r="B788" s="181" t="s">
        <v>2069</v>
      </c>
      <c r="C788" t="s">
        <v>1990</v>
      </c>
      <c r="D788" t="s">
        <v>1991</v>
      </c>
    </row>
    <row r="789" spans="1:4" x14ac:dyDescent="0.2">
      <c r="A789" t="s">
        <v>2070</v>
      </c>
      <c r="B789" s="181" t="s">
        <v>2071</v>
      </c>
      <c r="C789" t="s">
        <v>1990</v>
      </c>
      <c r="D789" t="s">
        <v>1991</v>
      </c>
    </row>
    <row r="790" spans="1:4" x14ac:dyDescent="0.2">
      <c r="A790" t="s">
        <v>4177</v>
      </c>
      <c r="B790" t="s">
        <v>4178</v>
      </c>
      <c r="C790" t="s">
        <v>1990</v>
      </c>
    </row>
    <row r="791" spans="1:4" x14ac:dyDescent="0.2">
      <c r="A791" t="s">
        <v>2072</v>
      </c>
      <c r="B791" s="181" t="s">
        <v>2073</v>
      </c>
      <c r="C791" t="s">
        <v>1990</v>
      </c>
      <c r="D791" t="s">
        <v>1991</v>
      </c>
    </row>
    <row r="792" spans="1:4" x14ac:dyDescent="0.2">
      <c r="A792" t="s">
        <v>2074</v>
      </c>
      <c r="B792" s="181" t="s">
        <v>2075</v>
      </c>
      <c r="C792" t="s">
        <v>1990</v>
      </c>
      <c r="D792" t="s">
        <v>1991</v>
      </c>
    </row>
    <row r="793" spans="1:4" x14ac:dyDescent="0.2">
      <c r="A793" t="s">
        <v>2076</v>
      </c>
      <c r="B793" s="181" t="s">
        <v>2077</v>
      </c>
      <c r="C793" t="s">
        <v>1990</v>
      </c>
      <c r="D793" t="s">
        <v>1991</v>
      </c>
    </row>
    <row r="794" spans="1:4" x14ac:dyDescent="0.2">
      <c r="A794" t="s">
        <v>4179</v>
      </c>
      <c r="B794" t="s">
        <v>4180</v>
      </c>
      <c r="C794" t="s">
        <v>1990</v>
      </c>
    </row>
    <row r="795" spans="1:4" x14ac:dyDescent="0.2">
      <c r="A795" t="s">
        <v>4181</v>
      </c>
      <c r="B795" t="s">
        <v>4182</v>
      </c>
      <c r="C795" t="s">
        <v>1990</v>
      </c>
    </row>
    <row r="796" spans="1:4" x14ac:dyDescent="0.2">
      <c r="A796" t="s">
        <v>2078</v>
      </c>
      <c r="B796" s="181" t="s">
        <v>2079</v>
      </c>
      <c r="C796" t="s">
        <v>1990</v>
      </c>
      <c r="D796" t="s">
        <v>1991</v>
      </c>
    </row>
    <row r="797" spans="1:4" x14ac:dyDescent="0.2">
      <c r="A797" t="s">
        <v>2080</v>
      </c>
      <c r="B797" s="181" t="s">
        <v>2081</v>
      </c>
      <c r="C797" t="s">
        <v>1990</v>
      </c>
      <c r="D797" t="s">
        <v>1991</v>
      </c>
    </row>
    <row r="798" spans="1:4" x14ac:dyDescent="0.2">
      <c r="A798" t="s">
        <v>2082</v>
      </c>
      <c r="B798" s="181" t="s">
        <v>2083</v>
      </c>
      <c r="C798" t="s">
        <v>1990</v>
      </c>
      <c r="D798" t="s">
        <v>1991</v>
      </c>
    </row>
    <row r="799" spans="1:4" x14ac:dyDescent="0.2">
      <c r="A799" t="s">
        <v>4183</v>
      </c>
      <c r="B799" t="s">
        <v>4184</v>
      </c>
      <c r="C799" t="s">
        <v>1990</v>
      </c>
    </row>
    <row r="800" spans="1:4" x14ac:dyDescent="0.2">
      <c r="A800" t="s">
        <v>4185</v>
      </c>
      <c r="B800" t="s">
        <v>4186</v>
      </c>
      <c r="C800" t="s">
        <v>1990</v>
      </c>
    </row>
    <row r="801" spans="1:4" x14ac:dyDescent="0.2">
      <c r="A801" t="s">
        <v>2084</v>
      </c>
      <c r="B801" s="181" t="s">
        <v>2085</v>
      </c>
      <c r="C801" t="s">
        <v>1990</v>
      </c>
      <c r="D801" t="s">
        <v>1991</v>
      </c>
    </row>
    <row r="802" spans="1:4" x14ac:dyDescent="0.2">
      <c r="A802" t="s">
        <v>4187</v>
      </c>
      <c r="B802" t="s">
        <v>4188</v>
      </c>
      <c r="C802" t="s">
        <v>1990</v>
      </c>
    </row>
    <row r="803" spans="1:4" x14ac:dyDescent="0.2">
      <c r="A803" t="s">
        <v>4189</v>
      </c>
      <c r="B803" t="s">
        <v>4190</v>
      </c>
      <c r="C803" t="s">
        <v>1990</v>
      </c>
    </row>
    <row r="804" spans="1:4" x14ac:dyDescent="0.2">
      <c r="A804" t="s">
        <v>2086</v>
      </c>
      <c r="B804" s="181" t="s">
        <v>2087</v>
      </c>
      <c r="C804" t="s">
        <v>1990</v>
      </c>
      <c r="D804" t="s">
        <v>1991</v>
      </c>
    </row>
    <row r="805" spans="1:4" x14ac:dyDescent="0.2">
      <c r="A805" t="s">
        <v>2088</v>
      </c>
      <c r="B805" s="181" t="s">
        <v>2089</v>
      </c>
      <c r="C805" t="s">
        <v>1990</v>
      </c>
      <c r="D805" t="s">
        <v>1991</v>
      </c>
    </row>
    <row r="806" spans="1:4" x14ac:dyDescent="0.2">
      <c r="A806" t="s">
        <v>2090</v>
      </c>
      <c r="B806" s="181" t="s">
        <v>2091</v>
      </c>
      <c r="C806" t="s">
        <v>1990</v>
      </c>
      <c r="D806" t="s">
        <v>1991</v>
      </c>
    </row>
    <row r="807" spans="1:4" x14ac:dyDescent="0.2">
      <c r="A807" t="s">
        <v>2092</v>
      </c>
      <c r="B807" s="181" t="s">
        <v>2093</v>
      </c>
      <c r="C807" t="s">
        <v>1990</v>
      </c>
      <c r="D807" t="s">
        <v>1991</v>
      </c>
    </row>
    <row r="808" spans="1:4" x14ac:dyDescent="0.2">
      <c r="A808" t="s">
        <v>2094</v>
      </c>
      <c r="B808" s="181" t="s">
        <v>2095</v>
      </c>
      <c r="C808" t="s">
        <v>1990</v>
      </c>
      <c r="D808" t="s">
        <v>1991</v>
      </c>
    </row>
    <row r="809" spans="1:4" x14ac:dyDescent="0.2">
      <c r="A809" t="s">
        <v>2096</v>
      </c>
      <c r="B809" s="181" t="s">
        <v>2097</v>
      </c>
      <c r="C809" t="s">
        <v>1990</v>
      </c>
      <c r="D809" t="s">
        <v>1991</v>
      </c>
    </row>
    <row r="810" spans="1:4" x14ac:dyDescent="0.2">
      <c r="A810" t="s">
        <v>2098</v>
      </c>
      <c r="B810" s="181" t="s">
        <v>2099</v>
      </c>
      <c r="C810" t="s">
        <v>1990</v>
      </c>
      <c r="D810" t="s">
        <v>1991</v>
      </c>
    </row>
    <row r="811" spans="1:4" x14ac:dyDescent="0.2">
      <c r="A811" t="s">
        <v>2100</v>
      </c>
      <c r="B811" s="181" t="s">
        <v>2101</v>
      </c>
      <c r="C811" t="s">
        <v>1990</v>
      </c>
      <c r="D811" t="s">
        <v>1991</v>
      </c>
    </row>
    <row r="812" spans="1:4" x14ac:dyDescent="0.2">
      <c r="A812" t="s">
        <v>2102</v>
      </c>
      <c r="B812" s="181" t="s">
        <v>2103</v>
      </c>
      <c r="C812" t="s">
        <v>1990</v>
      </c>
      <c r="D812" t="s">
        <v>1991</v>
      </c>
    </row>
    <row r="813" spans="1:4" x14ac:dyDescent="0.2">
      <c r="A813" t="s">
        <v>2104</v>
      </c>
      <c r="B813" s="181" t="s">
        <v>2105</v>
      </c>
      <c r="C813" t="s">
        <v>1990</v>
      </c>
      <c r="D813" t="s">
        <v>1991</v>
      </c>
    </row>
    <row r="814" spans="1:4" x14ac:dyDescent="0.2">
      <c r="A814" t="s">
        <v>2104</v>
      </c>
      <c r="B814" t="s">
        <v>2105</v>
      </c>
      <c r="C814" t="s">
        <v>1990</v>
      </c>
    </row>
    <row r="815" spans="1:4" x14ac:dyDescent="0.2">
      <c r="A815" t="s">
        <v>2106</v>
      </c>
      <c r="B815" s="181" t="s">
        <v>2107</v>
      </c>
      <c r="C815" t="s">
        <v>1990</v>
      </c>
      <c r="D815" t="s">
        <v>1991</v>
      </c>
    </row>
    <row r="816" spans="1:4" x14ac:dyDescent="0.2">
      <c r="A816" t="s">
        <v>2108</v>
      </c>
      <c r="B816" s="181" t="s">
        <v>2109</v>
      </c>
      <c r="C816" t="s">
        <v>1990</v>
      </c>
      <c r="D816" t="s">
        <v>1991</v>
      </c>
    </row>
    <row r="817" spans="1:4" x14ac:dyDescent="0.2">
      <c r="A817" t="s">
        <v>2110</v>
      </c>
      <c r="B817" s="181" t="s">
        <v>2111</v>
      </c>
      <c r="C817" t="s">
        <v>1990</v>
      </c>
      <c r="D817" t="s">
        <v>1991</v>
      </c>
    </row>
    <row r="818" spans="1:4" x14ac:dyDescent="0.2">
      <c r="A818" t="s">
        <v>2110</v>
      </c>
      <c r="B818" t="s">
        <v>2111</v>
      </c>
      <c r="C818" t="s">
        <v>1990</v>
      </c>
    </row>
    <row r="819" spans="1:4" x14ac:dyDescent="0.2">
      <c r="A819" t="s">
        <v>2112</v>
      </c>
      <c r="B819" s="181" t="s">
        <v>2113</v>
      </c>
      <c r="C819" t="s">
        <v>1990</v>
      </c>
      <c r="D819" t="s">
        <v>1991</v>
      </c>
    </row>
    <row r="820" spans="1:4" x14ac:dyDescent="0.2">
      <c r="A820" t="s">
        <v>2114</v>
      </c>
      <c r="B820" s="181" t="s">
        <v>2115</v>
      </c>
      <c r="C820" t="s">
        <v>1990</v>
      </c>
      <c r="D820" t="s">
        <v>1991</v>
      </c>
    </row>
    <row r="821" spans="1:4" x14ac:dyDescent="0.2">
      <c r="A821" t="s">
        <v>2116</v>
      </c>
      <c r="B821" s="181" t="s">
        <v>2117</v>
      </c>
      <c r="C821" t="s">
        <v>1990</v>
      </c>
      <c r="D821" t="s">
        <v>1991</v>
      </c>
    </row>
    <row r="822" spans="1:4" x14ac:dyDescent="0.2">
      <c r="A822" t="s">
        <v>2116</v>
      </c>
      <c r="B822" t="s">
        <v>4191</v>
      </c>
      <c r="C822" t="s">
        <v>1990</v>
      </c>
    </row>
    <row r="823" spans="1:4" x14ac:dyDescent="0.2">
      <c r="A823" t="s">
        <v>2118</v>
      </c>
      <c r="B823" s="181" t="s">
        <v>2119</v>
      </c>
      <c r="C823" t="s">
        <v>1990</v>
      </c>
      <c r="D823" t="s">
        <v>1991</v>
      </c>
    </row>
    <row r="824" spans="1:4" x14ac:dyDescent="0.2">
      <c r="A824" t="s">
        <v>2118</v>
      </c>
      <c r="B824" t="s">
        <v>2119</v>
      </c>
      <c r="C824" t="s">
        <v>1990</v>
      </c>
    </row>
    <row r="825" spans="1:4" x14ac:dyDescent="0.2">
      <c r="A825" t="s">
        <v>4192</v>
      </c>
      <c r="B825" t="s">
        <v>4193</v>
      </c>
      <c r="C825" t="s">
        <v>1990</v>
      </c>
    </row>
    <row r="826" spans="1:4" x14ac:dyDescent="0.2">
      <c r="A826" t="s">
        <v>4194</v>
      </c>
      <c r="B826" t="s">
        <v>4195</v>
      </c>
      <c r="C826" t="s">
        <v>1990</v>
      </c>
    </row>
    <row r="827" spans="1:4" x14ac:dyDescent="0.2">
      <c r="A827" t="s">
        <v>2120</v>
      </c>
      <c r="B827" s="181" t="s">
        <v>2121</v>
      </c>
      <c r="C827" t="s">
        <v>1990</v>
      </c>
      <c r="D827" t="s">
        <v>1991</v>
      </c>
    </row>
    <row r="828" spans="1:4" x14ac:dyDescent="0.2">
      <c r="A828" t="s">
        <v>2122</v>
      </c>
      <c r="B828" s="181" t="s">
        <v>2123</v>
      </c>
      <c r="C828" t="s">
        <v>1990</v>
      </c>
      <c r="D828" t="s">
        <v>1991</v>
      </c>
    </row>
    <row r="829" spans="1:4" x14ac:dyDescent="0.2">
      <c r="A829" t="s">
        <v>2124</v>
      </c>
      <c r="B829" s="181" t="s">
        <v>2125</v>
      </c>
      <c r="C829" t="s">
        <v>1990</v>
      </c>
      <c r="D829" t="s">
        <v>1991</v>
      </c>
    </row>
    <row r="830" spans="1:4" x14ac:dyDescent="0.2">
      <c r="A830" t="s">
        <v>2126</v>
      </c>
      <c r="B830" s="181" t="s">
        <v>2127</v>
      </c>
      <c r="C830" t="s">
        <v>1990</v>
      </c>
      <c r="D830" t="s">
        <v>1991</v>
      </c>
    </row>
    <row r="831" spans="1:4" x14ac:dyDescent="0.2">
      <c r="A831" t="s">
        <v>2128</v>
      </c>
      <c r="B831" s="181" t="s">
        <v>2129</v>
      </c>
      <c r="C831" t="s">
        <v>1990</v>
      </c>
      <c r="D831" t="s">
        <v>1991</v>
      </c>
    </row>
    <row r="832" spans="1:4" x14ac:dyDescent="0.2">
      <c r="A832" t="s">
        <v>2130</v>
      </c>
      <c r="B832" s="181" t="s">
        <v>2131</v>
      </c>
      <c r="C832" t="s">
        <v>1990</v>
      </c>
      <c r="D832" t="s">
        <v>1991</v>
      </c>
    </row>
    <row r="833" spans="1:4" x14ac:dyDescent="0.2">
      <c r="A833" t="s">
        <v>2132</v>
      </c>
      <c r="B833" s="181" t="s">
        <v>2133</v>
      </c>
      <c r="C833" t="s">
        <v>1990</v>
      </c>
      <c r="D833" t="s">
        <v>1991</v>
      </c>
    </row>
    <row r="834" spans="1:4" x14ac:dyDescent="0.2">
      <c r="A834" t="s">
        <v>2134</v>
      </c>
      <c r="B834" s="181" t="s">
        <v>2135</v>
      </c>
      <c r="C834" t="s">
        <v>1990</v>
      </c>
      <c r="D834" t="s">
        <v>1991</v>
      </c>
    </row>
    <row r="835" spans="1:4" x14ac:dyDescent="0.2">
      <c r="A835" t="s">
        <v>2136</v>
      </c>
      <c r="B835" s="181" t="s">
        <v>2137</v>
      </c>
      <c r="C835" t="s">
        <v>1990</v>
      </c>
      <c r="D835" t="s">
        <v>1991</v>
      </c>
    </row>
    <row r="836" spans="1:4" x14ac:dyDescent="0.2">
      <c r="A836" t="s">
        <v>2138</v>
      </c>
      <c r="B836" s="181" t="s">
        <v>2139</v>
      </c>
      <c r="C836" t="s">
        <v>1990</v>
      </c>
      <c r="D836" t="s">
        <v>1991</v>
      </c>
    </row>
    <row r="837" spans="1:4" x14ac:dyDescent="0.2">
      <c r="A837" t="s">
        <v>2140</v>
      </c>
      <c r="B837" s="181" t="s">
        <v>2141</v>
      </c>
      <c r="C837" t="s">
        <v>1990</v>
      </c>
      <c r="D837" t="s">
        <v>1991</v>
      </c>
    </row>
    <row r="838" spans="1:4" x14ac:dyDescent="0.2">
      <c r="A838" t="s">
        <v>2142</v>
      </c>
      <c r="B838" s="181" t="s">
        <v>2143</v>
      </c>
      <c r="C838" t="s">
        <v>1990</v>
      </c>
      <c r="D838" t="s">
        <v>1991</v>
      </c>
    </row>
    <row r="839" spans="1:4" x14ac:dyDescent="0.2">
      <c r="A839" t="s">
        <v>2144</v>
      </c>
      <c r="B839" s="181" t="s">
        <v>2145</v>
      </c>
      <c r="C839" t="s">
        <v>1990</v>
      </c>
      <c r="D839" t="s">
        <v>1991</v>
      </c>
    </row>
    <row r="840" spans="1:4" x14ac:dyDescent="0.2">
      <c r="A840" t="s">
        <v>2146</v>
      </c>
      <c r="B840" s="181" t="s">
        <v>2147</v>
      </c>
      <c r="C840" t="s">
        <v>1990</v>
      </c>
      <c r="D840" t="s">
        <v>1991</v>
      </c>
    </row>
    <row r="841" spans="1:4" x14ac:dyDescent="0.2">
      <c r="A841" t="s">
        <v>2148</v>
      </c>
      <c r="B841" s="181" t="s">
        <v>2149</v>
      </c>
      <c r="C841" t="s">
        <v>1990</v>
      </c>
      <c r="D841" t="s">
        <v>1991</v>
      </c>
    </row>
    <row r="842" spans="1:4" x14ac:dyDescent="0.2">
      <c r="A842" t="s">
        <v>2150</v>
      </c>
      <c r="B842" s="181" t="s">
        <v>2151</v>
      </c>
      <c r="C842" t="s">
        <v>1990</v>
      </c>
      <c r="D842" t="s">
        <v>1991</v>
      </c>
    </row>
    <row r="843" spans="1:4" x14ac:dyDescent="0.2">
      <c r="A843" t="s">
        <v>2152</v>
      </c>
      <c r="B843" s="181" t="s">
        <v>2153</v>
      </c>
      <c r="C843" t="s">
        <v>1990</v>
      </c>
      <c r="D843" t="s">
        <v>1991</v>
      </c>
    </row>
    <row r="844" spans="1:4" x14ac:dyDescent="0.2">
      <c r="A844" t="s">
        <v>2154</v>
      </c>
      <c r="B844" s="181" t="s">
        <v>2155</v>
      </c>
      <c r="C844" t="s">
        <v>1990</v>
      </c>
      <c r="D844" t="s">
        <v>1991</v>
      </c>
    </row>
    <row r="845" spans="1:4" x14ac:dyDescent="0.2">
      <c r="A845" t="s">
        <v>2156</v>
      </c>
      <c r="B845" s="181" t="s">
        <v>2157</v>
      </c>
      <c r="C845" t="s">
        <v>1990</v>
      </c>
      <c r="D845" t="s">
        <v>1991</v>
      </c>
    </row>
    <row r="846" spans="1:4" x14ac:dyDescent="0.2">
      <c r="A846" t="s">
        <v>2158</v>
      </c>
      <c r="B846" s="181" t="s">
        <v>2159</v>
      </c>
      <c r="C846" t="s">
        <v>1990</v>
      </c>
      <c r="D846" t="s">
        <v>1991</v>
      </c>
    </row>
    <row r="847" spans="1:4" x14ac:dyDescent="0.2">
      <c r="A847" t="s">
        <v>2160</v>
      </c>
      <c r="B847" s="181" t="s">
        <v>2161</v>
      </c>
      <c r="C847" t="s">
        <v>1990</v>
      </c>
      <c r="D847" t="s">
        <v>1991</v>
      </c>
    </row>
    <row r="848" spans="1:4" x14ac:dyDescent="0.2">
      <c r="A848" t="s">
        <v>2162</v>
      </c>
      <c r="B848" s="181" t="s">
        <v>2163</v>
      </c>
      <c r="C848" t="s">
        <v>1990</v>
      </c>
      <c r="D848" t="s">
        <v>1991</v>
      </c>
    </row>
    <row r="849" spans="1:4" x14ac:dyDescent="0.2">
      <c r="A849" t="s">
        <v>2164</v>
      </c>
      <c r="B849" s="181" t="s">
        <v>2165</v>
      </c>
      <c r="C849" t="s">
        <v>1990</v>
      </c>
      <c r="D849" t="s">
        <v>1991</v>
      </c>
    </row>
    <row r="850" spans="1:4" x14ac:dyDescent="0.2">
      <c r="A850" t="s">
        <v>2166</v>
      </c>
      <c r="B850" s="181" t="s">
        <v>2167</v>
      </c>
      <c r="C850" t="s">
        <v>1990</v>
      </c>
      <c r="D850" t="s">
        <v>1991</v>
      </c>
    </row>
    <row r="851" spans="1:4" x14ac:dyDescent="0.2">
      <c r="A851" t="s">
        <v>2168</v>
      </c>
      <c r="B851" s="181" t="s">
        <v>2169</v>
      </c>
      <c r="C851" t="s">
        <v>1990</v>
      </c>
      <c r="D851" t="s">
        <v>1991</v>
      </c>
    </row>
    <row r="852" spans="1:4" x14ac:dyDescent="0.2">
      <c r="A852" t="s">
        <v>2170</v>
      </c>
      <c r="B852" s="181" t="s">
        <v>2171</v>
      </c>
      <c r="C852" t="s">
        <v>1990</v>
      </c>
      <c r="D852" t="s">
        <v>1991</v>
      </c>
    </row>
    <row r="853" spans="1:4" x14ac:dyDescent="0.2">
      <c r="A853" t="s">
        <v>2172</v>
      </c>
      <c r="B853" s="181" t="s">
        <v>2173</v>
      </c>
      <c r="C853" t="s">
        <v>1990</v>
      </c>
      <c r="D853" t="s">
        <v>1991</v>
      </c>
    </row>
    <row r="854" spans="1:4" x14ac:dyDescent="0.2">
      <c r="A854" t="s">
        <v>2172</v>
      </c>
      <c r="B854" t="s">
        <v>4196</v>
      </c>
      <c r="C854" t="s">
        <v>1990</v>
      </c>
    </row>
    <row r="855" spans="1:4" x14ac:dyDescent="0.2">
      <c r="A855" t="s">
        <v>2174</v>
      </c>
      <c r="B855" s="181" t="s">
        <v>2175</v>
      </c>
      <c r="C855" t="s">
        <v>1990</v>
      </c>
      <c r="D855" t="s">
        <v>1991</v>
      </c>
    </row>
    <row r="856" spans="1:4" x14ac:dyDescent="0.2">
      <c r="A856" t="s">
        <v>2176</v>
      </c>
      <c r="B856" s="181" t="s">
        <v>2177</v>
      </c>
      <c r="C856" t="s">
        <v>1990</v>
      </c>
      <c r="D856" t="s">
        <v>1991</v>
      </c>
    </row>
    <row r="857" spans="1:4" x14ac:dyDescent="0.2">
      <c r="A857" t="s">
        <v>2178</v>
      </c>
      <c r="B857" s="181" t="s">
        <v>2179</v>
      </c>
      <c r="C857" t="s">
        <v>1990</v>
      </c>
      <c r="D857" t="s">
        <v>1991</v>
      </c>
    </row>
    <row r="858" spans="1:4" x14ac:dyDescent="0.2">
      <c r="A858" t="s">
        <v>2180</v>
      </c>
      <c r="B858" s="181" t="s">
        <v>2181</v>
      </c>
      <c r="C858" t="s">
        <v>1990</v>
      </c>
      <c r="D858" t="s">
        <v>1991</v>
      </c>
    </row>
    <row r="859" spans="1:4" x14ac:dyDescent="0.2">
      <c r="A859" t="s">
        <v>2182</v>
      </c>
      <c r="B859" s="181" t="s">
        <v>2183</v>
      </c>
      <c r="C859" t="s">
        <v>1990</v>
      </c>
      <c r="D859" t="s">
        <v>1991</v>
      </c>
    </row>
    <row r="860" spans="1:4" x14ac:dyDescent="0.2">
      <c r="A860" t="s">
        <v>2184</v>
      </c>
      <c r="B860" s="181" t="s">
        <v>2185</v>
      </c>
      <c r="C860" t="s">
        <v>1990</v>
      </c>
      <c r="D860" t="s">
        <v>1991</v>
      </c>
    </row>
    <row r="861" spans="1:4" x14ac:dyDescent="0.2">
      <c r="A861" t="s">
        <v>2186</v>
      </c>
      <c r="B861" s="181" t="s">
        <v>2187</v>
      </c>
      <c r="C861" t="s">
        <v>1990</v>
      </c>
      <c r="D861" t="s">
        <v>1991</v>
      </c>
    </row>
    <row r="862" spans="1:4" x14ac:dyDescent="0.2">
      <c r="A862" t="s">
        <v>2188</v>
      </c>
      <c r="B862" s="181" t="s">
        <v>2189</v>
      </c>
      <c r="C862" t="s">
        <v>1990</v>
      </c>
      <c r="D862" t="s">
        <v>1991</v>
      </c>
    </row>
    <row r="863" spans="1:4" x14ac:dyDescent="0.2">
      <c r="A863" t="s">
        <v>2190</v>
      </c>
      <c r="B863" s="181" t="s">
        <v>2191</v>
      </c>
      <c r="C863" t="s">
        <v>1990</v>
      </c>
      <c r="D863" t="s">
        <v>1991</v>
      </c>
    </row>
    <row r="864" spans="1:4" x14ac:dyDescent="0.2">
      <c r="A864" t="s">
        <v>4197</v>
      </c>
      <c r="B864" t="s">
        <v>4198</v>
      </c>
      <c r="C864" t="s">
        <v>1990</v>
      </c>
    </row>
    <row r="865" spans="1:4" x14ac:dyDescent="0.2">
      <c r="A865" t="s">
        <v>2192</v>
      </c>
      <c r="B865" s="181" t="s">
        <v>2193</v>
      </c>
      <c r="C865" t="s">
        <v>1990</v>
      </c>
      <c r="D865" t="s">
        <v>1991</v>
      </c>
    </row>
    <row r="866" spans="1:4" x14ac:dyDescent="0.2">
      <c r="A866" t="s">
        <v>2194</v>
      </c>
      <c r="B866" s="181" t="s">
        <v>2195</v>
      </c>
      <c r="C866" t="s">
        <v>1990</v>
      </c>
      <c r="D866" t="s">
        <v>1991</v>
      </c>
    </row>
    <row r="867" spans="1:4" x14ac:dyDescent="0.2">
      <c r="A867" t="s">
        <v>2196</v>
      </c>
      <c r="B867" s="181" t="s">
        <v>2197</v>
      </c>
      <c r="C867" t="s">
        <v>1990</v>
      </c>
      <c r="D867" t="s">
        <v>1991</v>
      </c>
    </row>
    <row r="868" spans="1:4" x14ac:dyDescent="0.2">
      <c r="A868" t="s">
        <v>2198</v>
      </c>
      <c r="B868" s="181" t="s">
        <v>2199</v>
      </c>
      <c r="C868" t="s">
        <v>1990</v>
      </c>
      <c r="D868" t="s">
        <v>1991</v>
      </c>
    </row>
    <row r="869" spans="1:4" x14ac:dyDescent="0.2">
      <c r="A869" t="s">
        <v>2200</v>
      </c>
      <c r="B869" s="181" t="s">
        <v>2201</v>
      </c>
      <c r="C869" t="s">
        <v>1990</v>
      </c>
      <c r="D869" t="s">
        <v>1991</v>
      </c>
    </row>
    <row r="870" spans="1:4" x14ac:dyDescent="0.2">
      <c r="A870" t="s">
        <v>2202</v>
      </c>
      <c r="B870" s="181" t="s">
        <v>2203</v>
      </c>
      <c r="C870" t="s">
        <v>1990</v>
      </c>
      <c r="D870" t="s">
        <v>1991</v>
      </c>
    </row>
    <row r="871" spans="1:4" x14ac:dyDescent="0.2">
      <c r="A871" t="s">
        <v>2204</v>
      </c>
      <c r="B871" s="181" t="s">
        <v>2203</v>
      </c>
      <c r="C871" t="s">
        <v>1990</v>
      </c>
      <c r="D871" t="s">
        <v>1991</v>
      </c>
    </row>
    <row r="872" spans="1:4" x14ac:dyDescent="0.2">
      <c r="A872" t="s">
        <v>2205</v>
      </c>
      <c r="B872" s="181" t="s">
        <v>2206</v>
      </c>
      <c r="C872" t="s">
        <v>1990</v>
      </c>
      <c r="D872" t="s">
        <v>1991</v>
      </c>
    </row>
    <row r="873" spans="1:4" x14ac:dyDescent="0.2">
      <c r="A873" t="s">
        <v>2207</v>
      </c>
      <c r="B873" s="181" t="s">
        <v>2208</v>
      </c>
      <c r="C873" t="s">
        <v>1990</v>
      </c>
      <c r="D873" t="s">
        <v>1991</v>
      </c>
    </row>
    <row r="874" spans="1:4" x14ac:dyDescent="0.2">
      <c r="A874" t="s">
        <v>2209</v>
      </c>
      <c r="B874" s="181" t="s">
        <v>2210</v>
      </c>
      <c r="C874" t="s">
        <v>1990</v>
      </c>
      <c r="D874" t="s">
        <v>1991</v>
      </c>
    </row>
    <row r="875" spans="1:4" x14ac:dyDescent="0.2">
      <c r="A875" t="s">
        <v>2211</v>
      </c>
      <c r="B875" s="181" t="s">
        <v>2212</v>
      </c>
      <c r="C875" t="s">
        <v>1990</v>
      </c>
      <c r="D875" t="s">
        <v>1991</v>
      </c>
    </row>
    <row r="876" spans="1:4" x14ac:dyDescent="0.2">
      <c r="A876" t="s">
        <v>2213</v>
      </c>
      <c r="B876" s="181" t="s">
        <v>2214</v>
      </c>
      <c r="C876" t="s">
        <v>1990</v>
      </c>
      <c r="D876" t="s">
        <v>1991</v>
      </c>
    </row>
    <row r="877" spans="1:4" x14ac:dyDescent="0.2">
      <c r="A877" t="s">
        <v>2215</v>
      </c>
      <c r="B877" s="181" t="s">
        <v>2216</v>
      </c>
      <c r="C877" t="s">
        <v>1990</v>
      </c>
      <c r="D877" t="s">
        <v>1991</v>
      </c>
    </row>
    <row r="878" spans="1:4" x14ac:dyDescent="0.2">
      <c r="A878" t="s">
        <v>2217</v>
      </c>
      <c r="B878" s="181" t="s">
        <v>2218</v>
      </c>
      <c r="C878" t="s">
        <v>1990</v>
      </c>
      <c r="D878" t="s">
        <v>1991</v>
      </c>
    </row>
    <row r="879" spans="1:4" x14ac:dyDescent="0.2">
      <c r="A879" t="s">
        <v>2219</v>
      </c>
      <c r="B879" s="181" t="s">
        <v>2220</v>
      </c>
      <c r="C879" t="s">
        <v>1990</v>
      </c>
      <c r="D879" t="s">
        <v>1991</v>
      </c>
    </row>
    <row r="880" spans="1:4" x14ac:dyDescent="0.2">
      <c r="A880" t="s">
        <v>2221</v>
      </c>
      <c r="B880" s="181" t="s">
        <v>2222</v>
      </c>
      <c r="C880" t="s">
        <v>1990</v>
      </c>
      <c r="D880" t="s">
        <v>1991</v>
      </c>
    </row>
    <row r="881" spans="1:4" x14ac:dyDescent="0.2">
      <c r="A881" t="s">
        <v>2223</v>
      </c>
      <c r="B881" s="181" t="s">
        <v>2224</v>
      </c>
      <c r="C881" t="s">
        <v>1990</v>
      </c>
      <c r="D881" t="s">
        <v>1991</v>
      </c>
    </row>
    <row r="882" spans="1:4" x14ac:dyDescent="0.2">
      <c r="A882" t="s">
        <v>2225</v>
      </c>
      <c r="B882" s="181" t="s">
        <v>2226</v>
      </c>
      <c r="C882" t="s">
        <v>1990</v>
      </c>
      <c r="D882" t="s">
        <v>1991</v>
      </c>
    </row>
    <row r="883" spans="1:4" x14ac:dyDescent="0.2">
      <c r="A883" t="s">
        <v>2227</v>
      </c>
      <c r="B883" s="181" t="s">
        <v>2228</v>
      </c>
      <c r="C883" t="s">
        <v>1990</v>
      </c>
      <c r="D883" t="s">
        <v>1991</v>
      </c>
    </row>
    <row r="884" spans="1:4" x14ac:dyDescent="0.2">
      <c r="A884" t="s">
        <v>2229</v>
      </c>
      <c r="B884" s="181" t="s">
        <v>2230</v>
      </c>
      <c r="C884" t="s">
        <v>1990</v>
      </c>
      <c r="D884" t="s">
        <v>1991</v>
      </c>
    </row>
    <row r="885" spans="1:4" x14ac:dyDescent="0.2">
      <c r="A885" t="s">
        <v>2231</v>
      </c>
      <c r="B885" s="181" t="s">
        <v>2232</v>
      </c>
      <c r="C885" t="s">
        <v>1990</v>
      </c>
      <c r="D885" t="s">
        <v>1991</v>
      </c>
    </row>
    <row r="886" spans="1:4" x14ac:dyDescent="0.2">
      <c r="A886" t="s">
        <v>2233</v>
      </c>
      <c r="B886" s="181" t="s">
        <v>2234</v>
      </c>
      <c r="C886" t="s">
        <v>1990</v>
      </c>
      <c r="D886" t="s">
        <v>1991</v>
      </c>
    </row>
    <row r="887" spans="1:4" x14ac:dyDescent="0.2">
      <c r="A887" t="s">
        <v>2235</v>
      </c>
      <c r="B887" s="181" t="s">
        <v>2236</v>
      </c>
      <c r="C887" t="s">
        <v>1990</v>
      </c>
      <c r="D887" t="s">
        <v>1991</v>
      </c>
    </row>
    <row r="888" spans="1:4" x14ac:dyDescent="0.2">
      <c r="A888" t="s">
        <v>2237</v>
      </c>
      <c r="B888" s="181" t="s">
        <v>2238</v>
      </c>
      <c r="C888" t="s">
        <v>1990</v>
      </c>
      <c r="D888" t="s">
        <v>1991</v>
      </c>
    </row>
    <row r="889" spans="1:4" x14ac:dyDescent="0.2">
      <c r="A889" t="s">
        <v>2239</v>
      </c>
      <c r="B889" s="181" t="s">
        <v>2240</v>
      </c>
      <c r="C889" t="s">
        <v>1990</v>
      </c>
      <c r="D889" t="s">
        <v>1991</v>
      </c>
    </row>
    <row r="890" spans="1:4" x14ac:dyDescent="0.2">
      <c r="A890" t="s">
        <v>2241</v>
      </c>
      <c r="B890" s="181" t="s">
        <v>2242</v>
      </c>
      <c r="C890" t="s">
        <v>1990</v>
      </c>
      <c r="D890" t="s">
        <v>1991</v>
      </c>
    </row>
    <row r="891" spans="1:4" x14ac:dyDescent="0.2">
      <c r="A891" t="s">
        <v>2243</v>
      </c>
      <c r="B891" s="181" t="s">
        <v>2244</v>
      </c>
      <c r="C891" t="s">
        <v>1990</v>
      </c>
      <c r="D891" t="s">
        <v>1991</v>
      </c>
    </row>
    <row r="892" spans="1:4" x14ac:dyDescent="0.2">
      <c r="A892" t="s">
        <v>2245</v>
      </c>
      <c r="B892" s="181" t="s">
        <v>2246</v>
      </c>
      <c r="C892" t="s">
        <v>1990</v>
      </c>
      <c r="D892" t="s">
        <v>1991</v>
      </c>
    </row>
    <row r="893" spans="1:4" x14ac:dyDescent="0.2">
      <c r="A893" t="s">
        <v>2247</v>
      </c>
      <c r="B893" s="181" t="s">
        <v>2248</v>
      </c>
      <c r="C893" t="s">
        <v>1990</v>
      </c>
      <c r="D893" t="s">
        <v>1991</v>
      </c>
    </row>
    <row r="894" spans="1:4" x14ac:dyDescent="0.2">
      <c r="A894" t="s">
        <v>2247</v>
      </c>
      <c r="B894" t="s">
        <v>2248</v>
      </c>
      <c r="C894" t="s">
        <v>1990</v>
      </c>
    </row>
    <row r="895" spans="1:4" x14ac:dyDescent="0.2">
      <c r="A895" t="s">
        <v>2249</v>
      </c>
      <c r="B895" s="181" t="s">
        <v>2250</v>
      </c>
      <c r="C895" t="s">
        <v>1990</v>
      </c>
      <c r="D895" t="s">
        <v>1991</v>
      </c>
    </row>
    <row r="896" spans="1:4" x14ac:dyDescent="0.2">
      <c r="A896" t="s">
        <v>2251</v>
      </c>
      <c r="B896" s="181" t="s">
        <v>2252</v>
      </c>
      <c r="C896" t="s">
        <v>1990</v>
      </c>
      <c r="D896" t="s">
        <v>1991</v>
      </c>
    </row>
    <row r="897" spans="1:4" x14ac:dyDescent="0.2">
      <c r="A897" t="s">
        <v>2253</v>
      </c>
      <c r="B897" s="181" t="s">
        <v>2254</v>
      </c>
      <c r="C897" t="s">
        <v>1990</v>
      </c>
      <c r="D897" t="s">
        <v>1991</v>
      </c>
    </row>
    <row r="898" spans="1:4" x14ac:dyDescent="0.2">
      <c r="A898" t="s">
        <v>2255</v>
      </c>
      <c r="B898" s="181" t="s">
        <v>2256</v>
      </c>
      <c r="C898" t="s">
        <v>1990</v>
      </c>
      <c r="D898" t="s">
        <v>1991</v>
      </c>
    </row>
    <row r="899" spans="1:4" x14ac:dyDescent="0.2">
      <c r="A899" t="s">
        <v>2257</v>
      </c>
      <c r="B899" s="181" t="s">
        <v>2258</v>
      </c>
      <c r="C899" t="s">
        <v>1990</v>
      </c>
      <c r="D899" t="s">
        <v>1991</v>
      </c>
    </row>
    <row r="900" spans="1:4" x14ac:dyDescent="0.2">
      <c r="A900" t="s">
        <v>2259</v>
      </c>
      <c r="B900" s="181" t="s">
        <v>2260</v>
      </c>
      <c r="C900" t="s">
        <v>1990</v>
      </c>
      <c r="D900" t="s">
        <v>1991</v>
      </c>
    </row>
    <row r="901" spans="1:4" x14ac:dyDescent="0.2">
      <c r="A901" t="s">
        <v>2261</v>
      </c>
      <c r="B901" s="181" t="s">
        <v>2262</v>
      </c>
      <c r="C901" t="s">
        <v>1990</v>
      </c>
      <c r="D901" t="s">
        <v>1991</v>
      </c>
    </row>
    <row r="902" spans="1:4" x14ac:dyDescent="0.2">
      <c r="A902" t="s">
        <v>2263</v>
      </c>
      <c r="B902" s="181" t="s">
        <v>2264</v>
      </c>
      <c r="C902" t="s">
        <v>1990</v>
      </c>
      <c r="D902" t="s">
        <v>1991</v>
      </c>
    </row>
    <row r="903" spans="1:4" x14ac:dyDescent="0.2">
      <c r="A903" t="s">
        <v>2265</v>
      </c>
      <c r="B903" s="181" t="s">
        <v>2266</v>
      </c>
      <c r="C903" t="s">
        <v>1990</v>
      </c>
      <c r="D903" t="s">
        <v>1991</v>
      </c>
    </row>
    <row r="904" spans="1:4" x14ac:dyDescent="0.2">
      <c r="A904" t="s">
        <v>2267</v>
      </c>
      <c r="B904" s="181" t="s">
        <v>2268</v>
      </c>
      <c r="C904" t="s">
        <v>1990</v>
      </c>
      <c r="D904" t="s">
        <v>1991</v>
      </c>
    </row>
    <row r="905" spans="1:4" x14ac:dyDescent="0.2">
      <c r="A905" t="s">
        <v>2267</v>
      </c>
      <c r="B905" t="s">
        <v>2268</v>
      </c>
      <c r="C905" t="s">
        <v>1990</v>
      </c>
    </row>
    <row r="906" spans="1:4" x14ac:dyDescent="0.2">
      <c r="A906" t="s">
        <v>2269</v>
      </c>
      <c r="B906" s="181" t="s">
        <v>2270</v>
      </c>
      <c r="C906" t="s">
        <v>1990</v>
      </c>
      <c r="D906" t="s">
        <v>1991</v>
      </c>
    </row>
    <row r="907" spans="1:4" x14ac:dyDescent="0.2">
      <c r="A907" t="s">
        <v>2271</v>
      </c>
      <c r="B907" s="181" t="s">
        <v>2272</v>
      </c>
      <c r="C907" t="s">
        <v>1990</v>
      </c>
      <c r="D907" t="s">
        <v>1991</v>
      </c>
    </row>
    <row r="908" spans="1:4" x14ac:dyDescent="0.2">
      <c r="A908" t="s">
        <v>2273</v>
      </c>
      <c r="B908" s="181" t="s">
        <v>2274</v>
      </c>
      <c r="C908" t="s">
        <v>1990</v>
      </c>
      <c r="D908" t="s">
        <v>1991</v>
      </c>
    </row>
    <row r="909" spans="1:4" x14ac:dyDescent="0.2">
      <c r="A909" t="s">
        <v>2275</v>
      </c>
      <c r="B909" s="181" t="s">
        <v>2276</v>
      </c>
      <c r="C909" t="s">
        <v>1990</v>
      </c>
      <c r="D909" t="s">
        <v>1991</v>
      </c>
    </row>
    <row r="910" spans="1:4" x14ac:dyDescent="0.2">
      <c r="A910" t="s">
        <v>2277</v>
      </c>
      <c r="B910" s="181" t="s">
        <v>2278</v>
      </c>
      <c r="C910" t="s">
        <v>1990</v>
      </c>
      <c r="D910" t="s">
        <v>1991</v>
      </c>
    </row>
    <row r="911" spans="1:4" x14ac:dyDescent="0.2">
      <c r="A911" t="s">
        <v>2279</v>
      </c>
      <c r="B911" s="181" t="s">
        <v>2280</v>
      </c>
      <c r="C911" t="s">
        <v>1990</v>
      </c>
      <c r="D911" t="s">
        <v>1991</v>
      </c>
    </row>
    <row r="912" spans="1:4" x14ac:dyDescent="0.2">
      <c r="A912" t="s">
        <v>2281</v>
      </c>
      <c r="B912" s="181" t="s">
        <v>2282</v>
      </c>
      <c r="C912" t="s">
        <v>1990</v>
      </c>
      <c r="D912" t="s">
        <v>1991</v>
      </c>
    </row>
    <row r="913" spans="1:4" x14ac:dyDescent="0.2">
      <c r="A913" t="s">
        <v>2283</v>
      </c>
      <c r="B913" s="181" t="s">
        <v>2284</v>
      </c>
      <c r="C913" t="s">
        <v>1990</v>
      </c>
      <c r="D913" t="s">
        <v>1991</v>
      </c>
    </row>
    <row r="914" spans="1:4" x14ac:dyDescent="0.2">
      <c r="A914" t="s">
        <v>2285</v>
      </c>
      <c r="B914" s="181" t="s">
        <v>2286</v>
      </c>
      <c r="C914" t="s">
        <v>1990</v>
      </c>
      <c r="D914" t="s">
        <v>1991</v>
      </c>
    </row>
    <row r="915" spans="1:4" x14ac:dyDescent="0.2">
      <c r="A915" t="s">
        <v>2287</v>
      </c>
      <c r="B915" s="181" t="s">
        <v>2288</v>
      </c>
      <c r="C915" t="s">
        <v>1990</v>
      </c>
      <c r="D915" t="s">
        <v>1991</v>
      </c>
    </row>
    <row r="916" spans="1:4" x14ac:dyDescent="0.2">
      <c r="A916" t="s">
        <v>2289</v>
      </c>
      <c r="B916" s="181" t="s">
        <v>2290</v>
      </c>
      <c r="C916" t="s">
        <v>1990</v>
      </c>
      <c r="D916" t="s">
        <v>1991</v>
      </c>
    </row>
    <row r="917" spans="1:4" x14ac:dyDescent="0.2">
      <c r="A917" t="s">
        <v>2291</v>
      </c>
      <c r="B917" s="181" t="s">
        <v>2292</v>
      </c>
      <c r="C917" t="s">
        <v>1990</v>
      </c>
      <c r="D917" t="s">
        <v>1991</v>
      </c>
    </row>
    <row r="918" spans="1:4" x14ac:dyDescent="0.2">
      <c r="A918" t="s">
        <v>2293</v>
      </c>
      <c r="B918" s="181" t="s">
        <v>2294</v>
      </c>
      <c r="C918" t="s">
        <v>1990</v>
      </c>
      <c r="D918" t="s">
        <v>1991</v>
      </c>
    </row>
    <row r="919" spans="1:4" x14ac:dyDescent="0.2">
      <c r="A919" t="s">
        <v>2295</v>
      </c>
      <c r="B919" s="181" t="s">
        <v>2296</v>
      </c>
      <c r="C919" t="s">
        <v>1990</v>
      </c>
      <c r="D919" t="s">
        <v>1991</v>
      </c>
    </row>
    <row r="920" spans="1:4" x14ac:dyDescent="0.2">
      <c r="A920" t="s">
        <v>2297</v>
      </c>
      <c r="B920" s="181" t="s">
        <v>2298</v>
      </c>
      <c r="C920" t="s">
        <v>1990</v>
      </c>
      <c r="D920" t="s">
        <v>1991</v>
      </c>
    </row>
    <row r="921" spans="1:4" x14ac:dyDescent="0.2">
      <c r="A921" t="s">
        <v>2299</v>
      </c>
      <c r="B921" s="181" t="s">
        <v>2300</v>
      </c>
      <c r="C921" t="s">
        <v>1990</v>
      </c>
      <c r="D921" t="s">
        <v>1991</v>
      </c>
    </row>
    <row r="922" spans="1:4" x14ac:dyDescent="0.2">
      <c r="A922" t="s">
        <v>2301</v>
      </c>
      <c r="B922" s="181" t="s">
        <v>2302</v>
      </c>
      <c r="C922" t="s">
        <v>1990</v>
      </c>
      <c r="D922" t="s">
        <v>1991</v>
      </c>
    </row>
    <row r="923" spans="1:4" x14ac:dyDescent="0.2">
      <c r="A923" t="s">
        <v>2303</v>
      </c>
      <c r="B923" s="181" t="s">
        <v>2304</v>
      </c>
      <c r="C923" t="s">
        <v>1990</v>
      </c>
      <c r="D923" t="s">
        <v>1991</v>
      </c>
    </row>
    <row r="924" spans="1:4" x14ac:dyDescent="0.2">
      <c r="A924" t="s">
        <v>2305</v>
      </c>
      <c r="B924" s="181" t="s">
        <v>2306</v>
      </c>
      <c r="C924" t="s">
        <v>1990</v>
      </c>
      <c r="D924" t="s">
        <v>1991</v>
      </c>
    </row>
    <row r="925" spans="1:4" x14ac:dyDescent="0.2">
      <c r="A925" t="s">
        <v>2307</v>
      </c>
      <c r="B925" s="181" t="s">
        <v>2308</v>
      </c>
      <c r="C925" t="s">
        <v>1990</v>
      </c>
      <c r="D925" t="s">
        <v>1991</v>
      </c>
    </row>
    <row r="926" spans="1:4" x14ac:dyDescent="0.2">
      <c r="A926" t="s">
        <v>2309</v>
      </c>
      <c r="B926" s="181" t="s">
        <v>2310</v>
      </c>
      <c r="C926" t="s">
        <v>1990</v>
      </c>
      <c r="D926" t="s">
        <v>1991</v>
      </c>
    </row>
    <row r="927" spans="1:4" x14ac:dyDescent="0.2">
      <c r="A927" t="s">
        <v>2311</v>
      </c>
      <c r="B927" s="181" t="s">
        <v>2312</v>
      </c>
      <c r="C927" t="s">
        <v>1990</v>
      </c>
      <c r="D927" t="s">
        <v>1991</v>
      </c>
    </row>
    <row r="928" spans="1:4" x14ac:dyDescent="0.2">
      <c r="A928" t="s">
        <v>2313</v>
      </c>
      <c r="B928" s="181" t="s">
        <v>2314</v>
      </c>
      <c r="C928" t="s">
        <v>1990</v>
      </c>
      <c r="D928" t="s">
        <v>1991</v>
      </c>
    </row>
    <row r="929" spans="1:4" x14ac:dyDescent="0.2">
      <c r="A929" t="s">
        <v>2315</v>
      </c>
      <c r="B929" s="181" t="s">
        <v>2316</v>
      </c>
      <c r="C929" t="s">
        <v>1990</v>
      </c>
      <c r="D929" t="s">
        <v>1991</v>
      </c>
    </row>
    <row r="930" spans="1:4" x14ac:dyDescent="0.2">
      <c r="A930" t="s">
        <v>2317</v>
      </c>
      <c r="B930" s="181" t="s">
        <v>2318</v>
      </c>
      <c r="C930" t="s">
        <v>1990</v>
      </c>
      <c r="D930" t="s">
        <v>1991</v>
      </c>
    </row>
    <row r="931" spans="1:4" x14ac:dyDescent="0.2">
      <c r="A931" t="s">
        <v>4199</v>
      </c>
      <c r="B931" t="s">
        <v>4200</v>
      </c>
      <c r="C931" t="s">
        <v>1990</v>
      </c>
    </row>
    <row r="932" spans="1:4" x14ac:dyDescent="0.2">
      <c r="A932" t="s">
        <v>2319</v>
      </c>
      <c r="B932" s="181" t="s">
        <v>2320</v>
      </c>
      <c r="C932" t="s">
        <v>1990</v>
      </c>
      <c r="D932" t="s">
        <v>1991</v>
      </c>
    </row>
    <row r="933" spans="1:4" x14ac:dyDescent="0.2">
      <c r="A933" t="s">
        <v>2321</v>
      </c>
      <c r="B933" s="181" t="s">
        <v>2322</v>
      </c>
      <c r="C933" t="s">
        <v>1990</v>
      </c>
      <c r="D933" t="s">
        <v>1991</v>
      </c>
    </row>
    <row r="934" spans="1:4" x14ac:dyDescent="0.2">
      <c r="A934" t="s">
        <v>2323</v>
      </c>
      <c r="B934" s="181" t="s">
        <v>2324</v>
      </c>
      <c r="C934" t="s">
        <v>1990</v>
      </c>
      <c r="D934" t="s">
        <v>1991</v>
      </c>
    </row>
    <row r="935" spans="1:4" x14ac:dyDescent="0.2">
      <c r="A935" t="s">
        <v>2325</v>
      </c>
      <c r="B935" s="181" t="s">
        <v>2326</v>
      </c>
      <c r="C935" t="s">
        <v>1990</v>
      </c>
      <c r="D935" t="s">
        <v>1991</v>
      </c>
    </row>
    <row r="936" spans="1:4" x14ac:dyDescent="0.2">
      <c r="A936" t="s">
        <v>2327</v>
      </c>
      <c r="B936" s="181" t="s">
        <v>2328</v>
      </c>
      <c r="C936" t="s">
        <v>1990</v>
      </c>
      <c r="D936" t="s">
        <v>1991</v>
      </c>
    </row>
    <row r="937" spans="1:4" x14ac:dyDescent="0.2">
      <c r="A937" t="s">
        <v>2329</v>
      </c>
      <c r="B937" s="181" t="s">
        <v>2330</v>
      </c>
      <c r="C937" t="s">
        <v>1990</v>
      </c>
      <c r="D937" t="s">
        <v>1991</v>
      </c>
    </row>
    <row r="938" spans="1:4" x14ac:dyDescent="0.2">
      <c r="A938" t="s">
        <v>2331</v>
      </c>
      <c r="B938" s="181" t="s">
        <v>2332</v>
      </c>
      <c r="C938" t="s">
        <v>1990</v>
      </c>
      <c r="D938" t="s">
        <v>1991</v>
      </c>
    </row>
    <row r="939" spans="1:4" x14ac:dyDescent="0.2">
      <c r="A939" t="s">
        <v>2333</v>
      </c>
      <c r="B939" s="181" t="s">
        <v>2334</v>
      </c>
      <c r="C939" t="s">
        <v>1990</v>
      </c>
      <c r="D939" t="s">
        <v>1991</v>
      </c>
    </row>
    <row r="940" spans="1:4" x14ac:dyDescent="0.2">
      <c r="A940" t="s">
        <v>2335</v>
      </c>
      <c r="B940" s="181" t="s">
        <v>2336</v>
      </c>
      <c r="C940" t="s">
        <v>1990</v>
      </c>
      <c r="D940" t="s">
        <v>1991</v>
      </c>
    </row>
    <row r="941" spans="1:4" x14ac:dyDescent="0.2">
      <c r="A941" t="s">
        <v>2337</v>
      </c>
      <c r="B941" s="181" t="s">
        <v>2338</v>
      </c>
      <c r="C941" t="s">
        <v>1990</v>
      </c>
      <c r="D941" t="s">
        <v>1991</v>
      </c>
    </row>
    <row r="942" spans="1:4" x14ac:dyDescent="0.2">
      <c r="A942" t="s">
        <v>2339</v>
      </c>
      <c r="B942" s="181" t="s">
        <v>2340</v>
      </c>
      <c r="C942" t="s">
        <v>1990</v>
      </c>
      <c r="D942" t="s">
        <v>1991</v>
      </c>
    </row>
    <row r="943" spans="1:4" x14ac:dyDescent="0.2">
      <c r="A943" t="s">
        <v>2341</v>
      </c>
      <c r="B943" s="181" t="s">
        <v>2342</v>
      </c>
      <c r="C943" t="s">
        <v>1990</v>
      </c>
      <c r="D943" t="s">
        <v>1991</v>
      </c>
    </row>
    <row r="944" spans="1:4" x14ac:dyDescent="0.2">
      <c r="A944" t="s">
        <v>2343</v>
      </c>
      <c r="B944" s="181" t="s">
        <v>2344</v>
      </c>
      <c r="C944" t="s">
        <v>1990</v>
      </c>
      <c r="D944" t="s">
        <v>1991</v>
      </c>
    </row>
    <row r="945" spans="1:4" x14ac:dyDescent="0.2">
      <c r="A945" t="s">
        <v>2345</v>
      </c>
      <c r="B945" s="181" t="s">
        <v>2346</v>
      </c>
      <c r="C945" t="s">
        <v>1990</v>
      </c>
      <c r="D945" t="s">
        <v>1991</v>
      </c>
    </row>
    <row r="946" spans="1:4" x14ac:dyDescent="0.2">
      <c r="A946" t="s">
        <v>2347</v>
      </c>
      <c r="B946" s="181" t="s">
        <v>2348</v>
      </c>
      <c r="C946" t="s">
        <v>1990</v>
      </c>
      <c r="D946" t="s">
        <v>1991</v>
      </c>
    </row>
    <row r="947" spans="1:4" x14ac:dyDescent="0.2">
      <c r="A947" t="s">
        <v>2349</v>
      </c>
      <c r="B947" s="181" t="s">
        <v>2350</v>
      </c>
      <c r="C947" t="s">
        <v>1990</v>
      </c>
      <c r="D947" t="s">
        <v>1991</v>
      </c>
    </row>
    <row r="948" spans="1:4" x14ac:dyDescent="0.2">
      <c r="A948" t="s">
        <v>2351</v>
      </c>
      <c r="B948" s="181" t="s">
        <v>2352</v>
      </c>
      <c r="C948" t="s">
        <v>1990</v>
      </c>
      <c r="D948" t="s">
        <v>1991</v>
      </c>
    </row>
    <row r="949" spans="1:4" x14ac:dyDescent="0.2">
      <c r="A949" t="s">
        <v>2353</v>
      </c>
      <c r="B949" s="181" t="s">
        <v>2354</v>
      </c>
      <c r="C949" t="s">
        <v>1990</v>
      </c>
      <c r="D949" t="s">
        <v>1991</v>
      </c>
    </row>
    <row r="950" spans="1:4" x14ac:dyDescent="0.2">
      <c r="A950" t="s">
        <v>2355</v>
      </c>
      <c r="B950" s="181" t="s">
        <v>2356</v>
      </c>
      <c r="C950" t="s">
        <v>1990</v>
      </c>
      <c r="D950" t="s">
        <v>1991</v>
      </c>
    </row>
    <row r="951" spans="1:4" x14ac:dyDescent="0.2">
      <c r="A951" t="s">
        <v>2355</v>
      </c>
      <c r="B951" t="s">
        <v>2356</v>
      </c>
      <c r="C951" t="s">
        <v>1990</v>
      </c>
    </row>
    <row r="952" spans="1:4" x14ac:dyDescent="0.2">
      <c r="A952" t="s">
        <v>2357</v>
      </c>
      <c r="B952" s="181" t="s">
        <v>2358</v>
      </c>
      <c r="C952" t="s">
        <v>1990</v>
      </c>
      <c r="D952" t="s">
        <v>1991</v>
      </c>
    </row>
    <row r="953" spans="1:4" x14ac:dyDescent="0.2">
      <c r="A953" t="s">
        <v>2359</v>
      </c>
      <c r="B953" s="181" t="s">
        <v>2360</v>
      </c>
      <c r="C953" t="s">
        <v>1990</v>
      </c>
      <c r="D953" t="s">
        <v>1991</v>
      </c>
    </row>
    <row r="954" spans="1:4" x14ac:dyDescent="0.2">
      <c r="A954" t="s">
        <v>2361</v>
      </c>
      <c r="B954" s="181" t="s">
        <v>2362</v>
      </c>
      <c r="C954" t="s">
        <v>1990</v>
      </c>
      <c r="D954" t="s">
        <v>1991</v>
      </c>
    </row>
    <row r="955" spans="1:4" x14ac:dyDescent="0.2">
      <c r="A955" t="s">
        <v>2363</v>
      </c>
      <c r="B955" s="181" t="s">
        <v>2364</v>
      </c>
      <c r="C955" t="s">
        <v>1990</v>
      </c>
      <c r="D955" t="s">
        <v>1991</v>
      </c>
    </row>
    <row r="956" spans="1:4" x14ac:dyDescent="0.2">
      <c r="A956" t="s">
        <v>2363</v>
      </c>
      <c r="B956" t="s">
        <v>2364</v>
      </c>
      <c r="C956" t="s">
        <v>1990</v>
      </c>
    </row>
    <row r="957" spans="1:4" x14ac:dyDescent="0.2">
      <c r="A957" t="s">
        <v>2365</v>
      </c>
      <c r="B957" s="181" t="s">
        <v>2366</v>
      </c>
      <c r="C957" t="s">
        <v>1990</v>
      </c>
      <c r="D957" t="s">
        <v>1991</v>
      </c>
    </row>
    <row r="958" spans="1:4" x14ac:dyDescent="0.2">
      <c r="A958" t="s">
        <v>2367</v>
      </c>
      <c r="B958" s="181" t="s">
        <v>2368</v>
      </c>
      <c r="C958" t="s">
        <v>1990</v>
      </c>
      <c r="D958" t="s">
        <v>1991</v>
      </c>
    </row>
    <row r="959" spans="1:4" x14ac:dyDescent="0.2">
      <c r="A959" t="s">
        <v>2369</v>
      </c>
      <c r="B959" s="181" t="s">
        <v>2370</v>
      </c>
      <c r="C959" t="s">
        <v>1990</v>
      </c>
      <c r="D959" t="s">
        <v>1991</v>
      </c>
    </row>
    <row r="960" spans="1:4" x14ac:dyDescent="0.2">
      <c r="A960" t="s">
        <v>2371</v>
      </c>
      <c r="B960" s="181" t="s">
        <v>2372</v>
      </c>
      <c r="C960" t="s">
        <v>1990</v>
      </c>
      <c r="D960" t="s">
        <v>1991</v>
      </c>
    </row>
    <row r="961" spans="1:4" x14ac:dyDescent="0.2">
      <c r="A961" t="s">
        <v>2373</v>
      </c>
      <c r="B961" s="181" t="s">
        <v>2374</v>
      </c>
      <c r="C961" t="s">
        <v>1990</v>
      </c>
      <c r="D961" t="s">
        <v>1991</v>
      </c>
    </row>
    <row r="962" spans="1:4" x14ac:dyDescent="0.2">
      <c r="A962" t="s">
        <v>2375</v>
      </c>
      <c r="B962" s="181" t="s">
        <v>2376</v>
      </c>
      <c r="C962" t="s">
        <v>1990</v>
      </c>
      <c r="D962" t="s">
        <v>1991</v>
      </c>
    </row>
    <row r="963" spans="1:4" x14ac:dyDescent="0.2">
      <c r="A963" t="s">
        <v>2377</v>
      </c>
      <c r="B963" s="181" t="s">
        <v>2378</v>
      </c>
      <c r="C963" t="s">
        <v>1990</v>
      </c>
      <c r="D963" t="s">
        <v>1991</v>
      </c>
    </row>
    <row r="964" spans="1:4" x14ac:dyDescent="0.2">
      <c r="A964" t="s">
        <v>3094</v>
      </c>
      <c r="B964" s="181" t="s">
        <v>3095</v>
      </c>
      <c r="C964" t="s">
        <v>1990</v>
      </c>
      <c r="D964" t="s">
        <v>3122</v>
      </c>
    </row>
    <row r="965" spans="1:4" x14ac:dyDescent="0.2">
      <c r="A965" t="s">
        <v>3094</v>
      </c>
      <c r="B965" t="s">
        <v>3095</v>
      </c>
      <c r="C965" t="s">
        <v>1990</v>
      </c>
    </row>
    <row r="966" spans="1:4" x14ac:dyDescent="0.2">
      <c r="A966" t="s">
        <v>4201</v>
      </c>
      <c r="B966" t="s">
        <v>4202</v>
      </c>
      <c r="C966" t="s">
        <v>1990</v>
      </c>
    </row>
    <row r="967" spans="1:4" x14ac:dyDescent="0.2">
      <c r="A967" t="s">
        <v>3096</v>
      </c>
      <c r="B967" s="181" t="s">
        <v>3500</v>
      </c>
      <c r="C967" t="s">
        <v>1990</v>
      </c>
      <c r="D967" t="s">
        <v>3122</v>
      </c>
    </row>
    <row r="968" spans="1:4" x14ac:dyDescent="0.2">
      <c r="A968" t="s">
        <v>4203</v>
      </c>
      <c r="B968" t="s">
        <v>4204</v>
      </c>
      <c r="C968" t="s">
        <v>1990</v>
      </c>
    </row>
    <row r="969" spans="1:4" x14ac:dyDescent="0.2">
      <c r="A969" t="s">
        <v>3507</v>
      </c>
      <c r="B969" t="s">
        <v>3508</v>
      </c>
      <c r="C969" t="s">
        <v>1990</v>
      </c>
      <c r="D969" t="s">
        <v>3122</v>
      </c>
    </row>
    <row r="970" spans="1:4" x14ac:dyDescent="0.2">
      <c r="A970" t="s">
        <v>3509</v>
      </c>
      <c r="B970" t="s">
        <v>3510</v>
      </c>
      <c r="C970" t="s">
        <v>1990</v>
      </c>
      <c r="D970" t="s">
        <v>3122</v>
      </c>
    </row>
    <row r="971" spans="1:4" x14ac:dyDescent="0.2">
      <c r="A971" t="s">
        <v>3509</v>
      </c>
      <c r="B971" t="s">
        <v>3510</v>
      </c>
      <c r="C971" t="s">
        <v>1990</v>
      </c>
    </row>
    <row r="972" spans="1:4" x14ac:dyDescent="0.2">
      <c r="A972" t="s">
        <v>4205</v>
      </c>
      <c r="B972" t="s">
        <v>4206</v>
      </c>
      <c r="C972" t="s">
        <v>1990</v>
      </c>
    </row>
    <row r="973" spans="1:4" x14ac:dyDescent="0.2">
      <c r="A973" t="s">
        <v>4207</v>
      </c>
      <c r="B973" t="s">
        <v>4208</v>
      </c>
      <c r="C973" t="s">
        <v>1990</v>
      </c>
    </row>
    <row r="974" spans="1:4" x14ac:dyDescent="0.2">
      <c r="A974" t="s">
        <v>4209</v>
      </c>
      <c r="B974" t="s">
        <v>4210</v>
      </c>
      <c r="C974" t="s">
        <v>1990</v>
      </c>
    </row>
    <row r="975" spans="1:4" x14ac:dyDescent="0.2">
      <c r="A975" t="s">
        <v>4211</v>
      </c>
      <c r="B975" t="s">
        <v>4212</v>
      </c>
      <c r="C975" t="s">
        <v>1990</v>
      </c>
    </row>
    <row r="976" spans="1:4" x14ac:dyDescent="0.2">
      <c r="A976" t="s">
        <v>4213</v>
      </c>
      <c r="B976" t="s">
        <v>4212</v>
      </c>
      <c r="C976" t="s">
        <v>1990</v>
      </c>
    </row>
    <row r="977" spans="1:3" x14ac:dyDescent="0.2">
      <c r="A977" t="s">
        <v>4214</v>
      </c>
      <c r="B977" t="s">
        <v>4215</v>
      </c>
      <c r="C977" t="s">
        <v>1990</v>
      </c>
    </row>
    <row r="978" spans="1:3" x14ac:dyDescent="0.2">
      <c r="A978" t="s">
        <v>4216</v>
      </c>
      <c r="B978" t="s">
        <v>4217</v>
      </c>
      <c r="C978" t="s">
        <v>1990</v>
      </c>
    </row>
    <row r="979" spans="1:3" x14ac:dyDescent="0.2">
      <c r="A979" t="s">
        <v>4218</v>
      </c>
      <c r="B979" t="s">
        <v>4219</v>
      </c>
      <c r="C979" t="s">
        <v>1990</v>
      </c>
    </row>
    <row r="980" spans="1:3" x14ac:dyDescent="0.2">
      <c r="A980" t="s">
        <v>4220</v>
      </c>
      <c r="B980" t="s">
        <v>4221</v>
      </c>
      <c r="C980" t="s">
        <v>1990</v>
      </c>
    </row>
    <row r="981" spans="1:3" x14ac:dyDescent="0.2">
      <c r="A981" t="s">
        <v>4222</v>
      </c>
      <c r="B981" t="s">
        <v>4223</v>
      </c>
      <c r="C981" t="s">
        <v>1990</v>
      </c>
    </row>
    <row r="982" spans="1:3" x14ac:dyDescent="0.2">
      <c r="A982" t="s">
        <v>4224</v>
      </c>
      <c r="B982" t="s">
        <v>4225</v>
      </c>
      <c r="C982" t="s">
        <v>1990</v>
      </c>
    </row>
    <row r="983" spans="1:3" x14ac:dyDescent="0.2">
      <c r="A983" t="s">
        <v>4226</v>
      </c>
      <c r="B983" t="s">
        <v>4227</v>
      </c>
      <c r="C983" t="s">
        <v>1990</v>
      </c>
    </row>
    <row r="984" spans="1:3" x14ac:dyDescent="0.2">
      <c r="A984" t="s">
        <v>4228</v>
      </c>
      <c r="B984" t="s">
        <v>4229</v>
      </c>
      <c r="C984" t="s">
        <v>1990</v>
      </c>
    </row>
    <row r="985" spans="1:3" x14ac:dyDescent="0.2">
      <c r="A985" t="s">
        <v>4230</v>
      </c>
      <c r="B985" t="s">
        <v>4231</v>
      </c>
      <c r="C985" t="s">
        <v>1990</v>
      </c>
    </row>
    <row r="986" spans="1:3" x14ac:dyDescent="0.2">
      <c r="A986" t="s">
        <v>4232</v>
      </c>
      <c r="B986" t="s">
        <v>4233</v>
      </c>
      <c r="C986" t="s">
        <v>1990</v>
      </c>
    </row>
    <row r="987" spans="1:3" x14ac:dyDescent="0.2">
      <c r="A987" t="s">
        <v>4234</v>
      </c>
      <c r="B987" t="s">
        <v>4235</v>
      </c>
      <c r="C987" t="s">
        <v>1990</v>
      </c>
    </row>
    <row r="988" spans="1:3" x14ac:dyDescent="0.2">
      <c r="A988" t="s">
        <v>4236</v>
      </c>
      <c r="B988" t="s">
        <v>4237</v>
      </c>
      <c r="C988" t="s">
        <v>1990</v>
      </c>
    </row>
    <row r="989" spans="1:3" x14ac:dyDescent="0.2">
      <c r="A989" t="s">
        <v>4238</v>
      </c>
      <c r="B989" t="s">
        <v>4239</v>
      </c>
      <c r="C989" t="s">
        <v>1990</v>
      </c>
    </row>
    <row r="990" spans="1:3" x14ac:dyDescent="0.2">
      <c r="A990" t="s">
        <v>4240</v>
      </c>
      <c r="B990" t="s">
        <v>4241</v>
      </c>
      <c r="C990" t="s">
        <v>1990</v>
      </c>
    </row>
    <row r="991" spans="1:3" x14ac:dyDescent="0.2">
      <c r="A991" t="s">
        <v>4242</v>
      </c>
      <c r="B991" t="s">
        <v>4243</v>
      </c>
      <c r="C991" t="s">
        <v>1990</v>
      </c>
    </row>
    <row r="992" spans="1:3" x14ac:dyDescent="0.2">
      <c r="A992" t="s">
        <v>4244</v>
      </c>
      <c r="B992" t="s">
        <v>4245</v>
      </c>
      <c r="C992" t="s">
        <v>1990</v>
      </c>
    </row>
    <row r="993" spans="1:3" x14ac:dyDescent="0.2">
      <c r="A993" t="s">
        <v>4246</v>
      </c>
      <c r="B993" t="s">
        <v>4247</v>
      </c>
      <c r="C993" t="s">
        <v>1990</v>
      </c>
    </row>
    <row r="994" spans="1:3" x14ac:dyDescent="0.2">
      <c r="A994" t="s">
        <v>4248</v>
      </c>
      <c r="B994" t="s">
        <v>4249</v>
      </c>
      <c r="C994" t="s">
        <v>1990</v>
      </c>
    </row>
    <row r="995" spans="1:3" x14ac:dyDescent="0.2">
      <c r="A995" t="s">
        <v>4250</v>
      </c>
      <c r="B995" t="s">
        <v>4251</v>
      </c>
      <c r="C995" t="s">
        <v>1990</v>
      </c>
    </row>
    <row r="996" spans="1:3" x14ac:dyDescent="0.2">
      <c r="A996" t="s">
        <v>4252</v>
      </c>
      <c r="B996" t="s">
        <v>4253</v>
      </c>
      <c r="C996" t="s">
        <v>1990</v>
      </c>
    </row>
    <row r="997" spans="1:3" x14ac:dyDescent="0.2">
      <c r="A997" t="s">
        <v>4254</v>
      </c>
      <c r="B997" t="s">
        <v>4255</v>
      </c>
      <c r="C997" t="s">
        <v>1990</v>
      </c>
    </row>
    <row r="998" spans="1:3" x14ac:dyDescent="0.2">
      <c r="A998" t="s">
        <v>4256</v>
      </c>
      <c r="B998" t="s">
        <v>4257</v>
      </c>
      <c r="C998" t="s">
        <v>1990</v>
      </c>
    </row>
    <row r="999" spans="1:3" x14ac:dyDescent="0.2">
      <c r="A999" t="s">
        <v>4258</v>
      </c>
      <c r="B999" t="s">
        <v>4259</v>
      </c>
      <c r="C999" t="s">
        <v>1990</v>
      </c>
    </row>
    <row r="1000" spans="1:3" x14ac:dyDescent="0.2">
      <c r="A1000" t="s">
        <v>4260</v>
      </c>
      <c r="B1000" t="s">
        <v>4261</v>
      </c>
      <c r="C1000" t="s">
        <v>1990</v>
      </c>
    </row>
    <row r="1001" spans="1:3" x14ac:dyDescent="0.2">
      <c r="A1001" t="s">
        <v>4262</v>
      </c>
      <c r="B1001" t="s">
        <v>4263</v>
      </c>
      <c r="C1001" t="s">
        <v>1990</v>
      </c>
    </row>
    <row r="1002" spans="1:3" x14ac:dyDescent="0.2">
      <c r="A1002" t="s">
        <v>4264</v>
      </c>
      <c r="B1002" t="s">
        <v>4265</v>
      </c>
      <c r="C1002" t="s">
        <v>1990</v>
      </c>
    </row>
    <row r="1003" spans="1:3" x14ac:dyDescent="0.2">
      <c r="A1003" t="s">
        <v>4266</v>
      </c>
      <c r="B1003" t="s">
        <v>4267</v>
      </c>
      <c r="C1003" t="s">
        <v>1990</v>
      </c>
    </row>
    <row r="1004" spans="1:3" x14ac:dyDescent="0.2">
      <c r="A1004" t="s">
        <v>4268</v>
      </c>
      <c r="B1004" t="s">
        <v>4269</v>
      </c>
      <c r="C1004" t="s">
        <v>1990</v>
      </c>
    </row>
    <row r="1005" spans="1:3" x14ac:dyDescent="0.2">
      <c r="A1005" t="s">
        <v>4270</v>
      </c>
      <c r="B1005" t="s">
        <v>4271</v>
      </c>
      <c r="C1005" t="s">
        <v>1990</v>
      </c>
    </row>
    <row r="1006" spans="1:3" x14ac:dyDescent="0.2">
      <c r="A1006" t="s">
        <v>4272</v>
      </c>
      <c r="B1006" t="s">
        <v>4273</v>
      </c>
      <c r="C1006" t="s">
        <v>1990</v>
      </c>
    </row>
    <row r="1007" spans="1:3" x14ac:dyDescent="0.2">
      <c r="A1007" t="s">
        <v>4274</v>
      </c>
      <c r="B1007" t="s">
        <v>4275</v>
      </c>
      <c r="C1007" t="s">
        <v>1990</v>
      </c>
    </row>
    <row r="1008" spans="1:3" x14ac:dyDescent="0.2">
      <c r="A1008" t="s">
        <v>4276</v>
      </c>
      <c r="B1008" t="s">
        <v>4277</v>
      </c>
      <c r="C1008" t="s">
        <v>1990</v>
      </c>
    </row>
    <row r="1009" spans="1:3" x14ac:dyDescent="0.2">
      <c r="A1009" t="s">
        <v>4278</v>
      </c>
      <c r="B1009" t="s">
        <v>4279</v>
      </c>
      <c r="C1009" t="s">
        <v>1990</v>
      </c>
    </row>
    <row r="1010" spans="1:3" x14ac:dyDescent="0.2">
      <c r="A1010" t="s">
        <v>4280</v>
      </c>
      <c r="B1010" t="s">
        <v>4281</v>
      </c>
      <c r="C1010" t="s">
        <v>1990</v>
      </c>
    </row>
    <row r="1011" spans="1:3" x14ac:dyDescent="0.2">
      <c r="A1011" t="s">
        <v>4282</v>
      </c>
      <c r="B1011" t="s">
        <v>4283</v>
      </c>
      <c r="C1011" t="s">
        <v>1990</v>
      </c>
    </row>
    <row r="1012" spans="1:3" x14ac:dyDescent="0.2">
      <c r="A1012" t="s">
        <v>4284</v>
      </c>
      <c r="B1012" t="s">
        <v>4285</v>
      </c>
      <c r="C1012" t="s">
        <v>1990</v>
      </c>
    </row>
    <row r="1013" spans="1:3" x14ac:dyDescent="0.2">
      <c r="A1013" t="s">
        <v>4286</v>
      </c>
      <c r="B1013" t="s">
        <v>4287</v>
      </c>
      <c r="C1013" t="s">
        <v>1990</v>
      </c>
    </row>
    <row r="1014" spans="1:3" x14ac:dyDescent="0.2">
      <c r="A1014" t="s">
        <v>4288</v>
      </c>
      <c r="B1014" t="s">
        <v>4289</v>
      </c>
      <c r="C1014" t="s">
        <v>1990</v>
      </c>
    </row>
    <row r="1015" spans="1:3" x14ac:dyDescent="0.2">
      <c r="A1015" t="s">
        <v>4290</v>
      </c>
      <c r="B1015" t="s">
        <v>4291</v>
      </c>
      <c r="C1015" t="s">
        <v>1990</v>
      </c>
    </row>
    <row r="1016" spans="1:3" x14ac:dyDescent="0.2">
      <c r="A1016" t="s">
        <v>4292</v>
      </c>
      <c r="B1016" t="s">
        <v>4293</v>
      </c>
      <c r="C1016" t="s">
        <v>1990</v>
      </c>
    </row>
    <row r="1017" spans="1:3" x14ac:dyDescent="0.2">
      <c r="A1017" t="s">
        <v>4294</v>
      </c>
      <c r="B1017" t="s">
        <v>4295</v>
      </c>
      <c r="C1017" t="s">
        <v>1990</v>
      </c>
    </row>
    <row r="1018" spans="1:3" x14ac:dyDescent="0.2">
      <c r="A1018" t="s">
        <v>4296</v>
      </c>
      <c r="B1018" t="s">
        <v>4297</v>
      </c>
      <c r="C1018" t="s">
        <v>1990</v>
      </c>
    </row>
    <row r="1019" spans="1:3" x14ac:dyDescent="0.2">
      <c r="A1019" t="s">
        <v>4298</v>
      </c>
      <c r="B1019" t="s">
        <v>4299</v>
      </c>
      <c r="C1019" t="s">
        <v>1990</v>
      </c>
    </row>
    <row r="1020" spans="1:3" x14ac:dyDescent="0.2">
      <c r="A1020" t="s">
        <v>4300</v>
      </c>
      <c r="B1020" t="s">
        <v>4301</v>
      </c>
      <c r="C1020" t="s">
        <v>1990</v>
      </c>
    </row>
    <row r="1021" spans="1:3" x14ac:dyDescent="0.2">
      <c r="A1021" t="s">
        <v>4302</v>
      </c>
      <c r="B1021" t="s">
        <v>4303</v>
      </c>
      <c r="C1021" t="s">
        <v>1990</v>
      </c>
    </row>
    <row r="1022" spans="1:3" x14ac:dyDescent="0.2">
      <c r="A1022" t="s">
        <v>4304</v>
      </c>
      <c r="B1022" t="s">
        <v>4305</v>
      </c>
      <c r="C1022" t="s">
        <v>1990</v>
      </c>
    </row>
    <row r="1023" spans="1:3" x14ac:dyDescent="0.2">
      <c r="A1023" t="s">
        <v>4306</v>
      </c>
      <c r="B1023" t="s">
        <v>4307</v>
      </c>
      <c r="C1023" t="s">
        <v>1990</v>
      </c>
    </row>
    <row r="1024" spans="1:3" x14ac:dyDescent="0.2">
      <c r="A1024" t="s">
        <v>4308</v>
      </c>
      <c r="B1024" t="s">
        <v>4309</v>
      </c>
      <c r="C1024" t="s">
        <v>1990</v>
      </c>
    </row>
    <row r="1025" spans="1:3" x14ac:dyDescent="0.2">
      <c r="A1025" t="s">
        <v>4310</v>
      </c>
      <c r="B1025" t="s">
        <v>4311</v>
      </c>
      <c r="C1025" t="s">
        <v>1990</v>
      </c>
    </row>
    <row r="1026" spans="1:3" x14ac:dyDescent="0.2">
      <c r="A1026" t="s">
        <v>4312</v>
      </c>
      <c r="B1026" t="s">
        <v>4313</v>
      </c>
      <c r="C1026" t="s">
        <v>1990</v>
      </c>
    </row>
    <row r="1027" spans="1:3" x14ac:dyDescent="0.2">
      <c r="A1027" t="s">
        <v>4314</v>
      </c>
      <c r="B1027" t="s">
        <v>4315</v>
      </c>
      <c r="C1027" t="s">
        <v>1990</v>
      </c>
    </row>
    <row r="1028" spans="1:3" x14ac:dyDescent="0.2">
      <c r="A1028" t="s">
        <v>4316</v>
      </c>
      <c r="B1028" t="s">
        <v>4317</v>
      </c>
      <c r="C1028" t="s">
        <v>1990</v>
      </c>
    </row>
    <row r="1029" spans="1:3" x14ac:dyDescent="0.2">
      <c r="A1029" t="s">
        <v>4318</v>
      </c>
      <c r="B1029" t="s">
        <v>4319</v>
      </c>
      <c r="C1029" t="s">
        <v>1990</v>
      </c>
    </row>
    <row r="1030" spans="1:3" x14ac:dyDescent="0.2">
      <c r="A1030" t="s">
        <v>4320</v>
      </c>
      <c r="B1030" t="s">
        <v>4321</v>
      </c>
      <c r="C1030" t="s">
        <v>1990</v>
      </c>
    </row>
    <row r="1031" spans="1:3" x14ac:dyDescent="0.2">
      <c r="A1031" t="s">
        <v>4322</v>
      </c>
      <c r="B1031" t="s">
        <v>4323</v>
      </c>
      <c r="C1031" t="s">
        <v>1990</v>
      </c>
    </row>
    <row r="1032" spans="1:3" x14ac:dyDescent="0.2">
      <c r="A1032" t="s">
        <v>4324</v>
      </c>
      <c r="B1032" t="s">
        <v>4325</v>
      </c>
      <c r="C1032" t="s">
        <v>1990</v>
      </c>
    </row>
    <row r="1033" spans="1:3" x14ac:dyDescent="0.2">
      <c r="A1033" t="s">
        <v>4326</v>
      </c>
      <c r="B1033" t="s">
        <v>4327</v>
      </c>
      <c r="C1033" t="s">
        <v>1990</v>
      </c>
    </row>
    <row r="1034" spans="1:3" x14ac:dyDescent="0.2">
      <c r="A1034" t="s">
        <v>4328</v>
      </c>
      <c r="B1034" t="s">
        <v>4329</v>
      </c>
      <c r="C1034" t="s">
        <v>1990</v>
      </c>
    </row>
    <row r="1035" spans="1:3" x14ac:dyDescent="0.2">
      <c r="A1035" t="s">
        <v>4330</v>
      </c>
      <c r="B1035" t="s">
        <v>4331</v>
      </c>
      <c r="C1035" t="s">
        <v>1990</v>
      </c>
    </row>
    <row r="1036" spans="1:3" x14ac:dyDescent="0.2">
      <c r="A1036" t="s">
        <v>4332</v>
      </c>
      <c r="B1036" t="s">
        <v>4333</v>
      </c>
      <c r="C1036" t="s">
        <v>1990</v>
      </c>
    </row>
    <row r="1037" spans="1:3" x14ac:dyDescent="0.2">
      <c r="A1037" t="s">
        <v>4334</v>
      </c>
      <c r="B1037" t="s">
        <v>4335</v>
      </c>
      <c r="C1037" t="s">
        <v>1990</v>
      </c>
    </row>
    <row r="1038" spans="1:3" x14ac:dyDescent="0.2">
      <c r="A1038" t="s">
        <v>4336</v>
      </c>
      <c r="B1038" t="s">
        <v>4337</v>
      </c>
      <c r="C1038" t="s">
        <v>1990</v>
      </c>
    </row>
    <row r="1039" spans="1:3" x14ac:dyDescent="0.2">
      <c r="A1039" t="s">
        <v>4338</v>
      </c>
      <c r="B1039" t="s">
        <v>4339</v>
      </c>
      <c r="C1039" t="s">
        <v>1990</v>
      </c>
    </row>
    <row r="1040" spans="1:3" x14ac:dyDescent="0.2">
      <c r="A1040" t="s">
        <v>4340</v>
      </c>
      <c r="B1040" t="s">
        <v>4341</v>
      </c>
      <c r="C1040" t="s">
        <v>1990</v>
      </c>
    </row>
    <row r="1041" spans="1:3" x14ac:dyDescent="0.2">
      <c r="A1041" t="s">
        <v>4342</v>
      </c>
      <c r="B1041" t="s">
        <v>4343</v>
      </c>
      <c r="C1041" t="s">
        <v>1990</v>
      </c>
    </row>
    <row r="1042" spans="1:3" x14ac:dyDescent="0.2">
      <c r="A1042" t="s">
        <v>4344</v>
      </c>
      <c r="B1042" t="s">
        <v>4345</v>
      </c>
      <c r="C1042" t="s">
        <v>1990</v>
      </c>
    </row>
    <row r="1043" spans="1:3" x14ac:dyDescent="0.2">
      <c r="A1043" t="s">
        <v>4346</v>
      </c>
      <c r="B1043" t="s">
        <v>4347</v>
      </c>
      <c r="C1043" t="s">
        <v>1990</v>
      </c>
    </row>
    <row r="1044" spans="1:3" x14ac:dyDescent="0.2">
      <c r="A1044" t="s">
        <v>4348</v>
      </c>
      <c r="B1044" t="s">
        <v>4349</v>
      </c>
      <c r="C1044" t="s">
        <v>1990</v>
      </c>
    </row>
    <row r="1045" spans="1:3" x14ac:dyDescent="0.2">
      <c r="A1045" t="s">
        <v>4350</v>
      </c>
      <c r="B1045" t="s">
        <v>4351</v>
      </c>
      <c r="C1045" t="s">
        <v>1990</v>
      </c>
    </row>
    <row r="1046" spans="1:3" x14ac:dyDescent="0.2">
      <c r="A1046" t="s">
        <v>4352</v>
      </c>
      <c r="B1046" t="s">
        <v>4353</v>
      </c>
      <c r="C1046" t="s">
        <v>1990</v>
      </c>
    </row>
    <row r="1047" spans="1:3" x14ac:dyDescent="0.2">
      <c r="A1047" t="s">
        <v>4354</v>
      </c>
      <c r="B1047" t="s">
        <v>4355</v>
      </c>
      <c r="C1047" t="s">
        <v>1990</v>
      </c>
    </row>
    <row r="1048" spans="1:3" x14ac:dyDescent="0.2">
      <c r="A1048" t="s">
        <v>4356</v>
      </c>
      <c r="B1048" t="s">
        <v>4357</v>
      </c>
      <c r="C1048" t="s">
        <v>1990</v>
      </c>
    </row>
    <row r="1049" spans="1:3" x14ac:dyDescent="0.2">
      <c r="A1049" t="s">
        <v>4358</v>
      </c>
      <c r="B1049" t="s">
        <v>4359</v>
      </c>
      <c r="C1049" t="s">
        <v>1990</v>
      </c>
    </row>
    <row r="1050" spans="1:3" x14ac:dyDescent="0.2">
      <c r="A1050" t="s">
        <v>4360</v>
      </c>
      <c r="B1050" t="s">
        <v>4361</v>
      </c>
      <c r="C1050" t="s">
        <v>1990</v>
      </c>
    </row>
    <row r="1051" spans="1:3" x14ac:dyDescent="0.2">
      <c r="A1051" t="s">
        <v>4362</v>
      </c>
      <c r="B1051" t="s">
        <v>4363</v>
      </c>
      <c r="C1051" t="s">
        <v>1990</v>
      </c>
    </row>
    <row r="1052" spans="1:3" x14ac:dyDescent="0.2">
      <c r="A1052" t="s">
        <v>4364</v>
      </c>
      <c r="B1052" t="s">
        <v>4365</v>
      </c>
      <c r="C1052" t="s">
        <v>1990</v>
      </c>
    </row>
    <row r="1053" spans="1:3" x14ac:dyDescent="0.2">
      <c r="A1053" t="s">
        <v>4366</v>
      </c>
      <c r="B1053" t="s">
        <v>4367</v>
      </c>
      <c r="C1053" t="s">
        <v>1990</v>
      </c>
    </row>
    <row r="1054" spans="1:3" x14ac:dyDescent="0.2">
      <c r="A1054" t="s">
        <v>4368</v>
      </c>
      <c r="B1054" t="s">
        <v>4369</v>
      </c>
      <c r="C1054" t="s">
        <v>1990</v>
      </c>
    </row>
    <row r="1055" spans="1:3" x14ac:dyDescent="0.2">
      <c r="A1055" t="s">
        <v>4370</v>
      </c>
      <c r="B1055" t="s">
        <v>4369</v>
      </c>
      <c r="C1055" t="s">
        <v>1990</v>
      </c>
    </row>
    <row r="1056" spans="1:3" x14ac:dyDescent="0.2">
      <c r="A1056" t="s">
        <v>4371</v>
      </c>
      <c r="B1056" t="s">
        <v>4372</v>
      </c>
      <c r="C1056" t="s">
        <v>1990</v>
      </c>
    </row>
    <row r="1057" spans="1:4" x14ac:dyDescent="0.2">
      <c r="A1057" t="s">
        <v>2379</v>
      </c>
      <c r="B1057" s="181" t="s">
        <v>2380</v>
      </c>
      <c r="C1057" t="s">
        <v>1990</v>
      </c>
      <c r="D1057" t="s">
        <v>1991</v>
      </c>
    </row>
    <row r="1058" spans="1:4" x14ac:dyDescent="0.2">
      <c r="A1058" t="s">
        <v>2381</v>
      </c>
      <c r="B1058" s="181" t="s">
        <v>2382</v>
      </c>
      <c r="C1058" t="s">
        <v>1990</v>
      </c>
      <c r="D1058" t="s">
        <v>1991</v>
      </c>
    </row>
    <row r="1059" spans="1:4" x14ac:dyDescent="0.2">
      <c r="A1059" t="s">
        <v>2383</v>
      </c>
      <c r="B1059" s="181" t="s">
        <v>2384</v>
      </c>
      <c r="C1059" t="s">
        <v>1990</v>
      </c>
      <c r="D1059" t="s">
        <v>1991</v>
      </c>
    </row>
    <row r="1060" spans="1:4" x14ac:dyDescent="0.2">
      <c r="A1060" t="s">
        <v>2383</v>
      </c>
      <c r="B1060" t="s">
        <v>2384</v>
      </c>
      <c r="C1060" t="s">
        <v>1990</v>
      </c>
    </row>
    <row r="1061" spans="1:4" x14ac:dyDescent="0.2">
      <c r="A1061" t="s">
        <v>263</v>
      </c>
      <c r="B1061" s="181" t="s">
        <v>3243</v>
      </c>
      <c r="C1061" t="s">
        <v>1990</v>
      </c>
      <c r="D1061" t="s">
        <v>1991</v>
      </c>
    </row>
    <row r="1062" spans="1:4" x14ac:dyDescent="0.2">
      <c r="A1062" t="s">
        <v>259</v>
      </c>
      <c r="B1062" s="181" t="s">
        <v>3244</v>
      </c>
      <c r="C1062" t="s">
        <v>1990</v>
      </c>
      <c r="D1062" t="s">
        <v>1991</v>
      </c>
    </row>
    <row r="1063" spans="1:4" x14ac:dyDescent="0.2">
      <c r="A1063" t="s">
        <v>374</v>
      </c>
      <c r="B1063" s="181" t="s">
        <v>3245</v>
      </c>
      <c r="C1063" t="s">
        <v>1990</v>
      </c>
      <c r="D1063" t="s">
        <v>1991</v>
      </c>
    </row>
    <row r="1064" spans="1:4" x14ac:dyDescent="0.2">
      <c r="A1064" t="s">
        <v>257</v>
      </c>
      <c r="B1064" s="181" t="s">
        <v>3246</v>
      </c>
      <c r="C1064" t="s">
        <v>1990</v>
      </c>
      <c r="D1064" t="s">
        <v>1991</v>
      </c>
    </row>
    <row r="1065" spans="1:4" x14ac:dyDescent="0.2">
      <c r="A1065" t="s">
        <v>267</v>
      </c>
      <c r="B1065" s="181" t="s">
        <v>3247</v>
      </c>
      <c r="C1065" t="s">
        <v>1990</v>
      </c>
      <c r="D1065" t="s">
        <v>1991</v>
      </c>
    </row>
    <row r="1066" spans="1:4" x14ac:dyDescent="0.2">
      <c r="A1066" t="s">
        <v>375</v>
      </c>
      <c r="B1066" s="181" t="s">
        <v>3248</v>
      </c>
      <c r="C1066" t="s">
        <v>1990</v>
      </c>
      <c r="D1066" t="s">
        <v>1991</v>
      </c>
    </row>
    <row r="1067" spans="1:4" x14ac:dyDescent="0.2">
      <c r="A1067" t="s">
        <v>376</v>
      </c>
      <c r="B1067" s="181" t="s">
        <v>3248</v>
      </c>
      <c r="C1067" t="s">
        <v>1990</v>
      </c>
      <c r="D1067" t="s">
        <v>1991</v>
      </c>
    </row>
    <row r="1068" spans="1:4" x14ac:dyDescent="0.2">
      <c r="A1068" t="s">
        <v>377</v>
      </c>
      <c r="B1068" s="181" t="s">
        <v>3249</v>
      </c>
      <c r="C1068" t="s">
        <v>1990</v>
      </c>
      <c r="D1068" t="s">
        <v>1991</v>
      </c>
    </row>
    <row r="1069" spans="1:4" x14ac:dyDescent="0.2">
      <c r="A1069" t="s">
        <v>378</v>
      </c>
      <c r="B1069" s="181" t="s">
        <v>3250</v>
      </c>
      <c r="C1069" t="s">
        <v>1990</v>
      </c>
      <c r="D1069" t="s">
        <v>1991</v>
      </c>
    </row>
    <row r="1070" spans="1:4" x14ac:dyDescent="0.2">
      <c r="A1070" t="s">
        <v>379</v>
      </c>
      <c r="B1070" s="181" t="s">
        <v>3125</v>
      </c>
      <c r="C1070" t="s">
        <v>1990</v>
      </c>
      <c r="D1070" t="s">
        <v>1991</v>
      </c>
    </row>
    <row r="1071" spans="1:4" x14ac:dyDescent="0.2">
      <c r="A1071" t="s">
        <v>2385</v>
      </c>
      <c r="B1071" s="181" t="s">
        <v>2386</v>
      </c>
      <c r="C1071" t="s">
        <v>1990</v>
      </c>
      <c r="D1071" t="s">
        <v>1991</v>
      </c>
    </row>
    <row r="1072" spans="1:4" x14ac:dyDescent="0.2">
      <c r="A1072" t="s">
        <v>2387</v>
      </c>
      <c r="B1072" s="181" t="s">
        <v>2388</v>
      </c>
      <c r="C1072" t="s">
        <v>1990</v>
      </c>
      <c r="D1072" t="s">
        <v>1991</v>
      </c>
    </row>
    <row r="1073" spans="1:4" x14ac:dyDescent="0.2">
      <c r="A1073" t="s">
        <v>2387</v>
      </c>
      <c r="B1073" t="s">
        <v>2388</v>
      </c>
      <c r="C1073" t="s">
        <v>1990</v>
      </c>
    </row>
    <row r="1074" spans="1:4" x14ac:dyDescent="0.2">
      <c r="A1074" t="s">
        <v>4373</v>
      </c>
      <c r="B1074" t="s">
        <v>3919</v>
      </c>
      <c r="C1074" t="s">
        <v>1990</v>
      </c>
    </row>
    <row r="1075" spans="1:4" x14ac:dyDescent="0.2">
      <c r="A1075" t="s">
        <v>4374</v>
      </c>
      <c r="B1075" t="s">
        <v>4375</v>
      </c>
      <c r="C1075" t="s">
        <v>1990</v>
      </c>
    </row>
    <row r="1076" spans="1:4" x14ac:dyDescent="0.2">
      <c r="A1076" t="s">
        <v>4376</v>
      </c>
      <c r="B1076" t="s">
        <v>4377</v>
      </c>
      <c r="C1076" t="s">
        <v>1990</v>
      </c>
    </row>
    <row r="1077" spans="1:4" x14ac:dyDescent="0.2">
      <c r="A1077" t="s">
        <v>2389</v>
      </c>
      <c r="B1077" s="181" t="s">
        <v>2390</v>
      </c>
      <c r="C1077" t="s">
        <v>1990</v>
      </c>
      <c r="D1077" t="s">
        <v>1991</v>
      </c>
    </row>
    <row r="1078" spans="1:4" x14ac:dyDescent="0.2">
      <c r="A1078" t="s">
        <v>2389</v>
      </c>
      <c r="B1078" t="s">
        <v>2390</v>
      </c>
      <c r="C1078" t="s">
        <v>1990</v>
      </c>
    </row>
    <row r="1079" spans="1:4" x14ac:dyDescent="0.2">
      <c r="A1079" t="s">
        <v>4378</v>
      </c>
      <c r="B1079" t="s">
        <v>4379</v>
      </c>
      <c r="C1079" t="s">
        <v>1990</v>
      </c>
    </row>
    <row r="1080" spans="1:4" x14ac:dyDescent="0.2">
      <c r="A1080" t="s">
        <v>2391</v>
      </c>
      <c r="B1080" s="181" t="s">
        <v>2392</v>
      </c>
      <c r="C1080" t="s">
        <v>1990</v>
      </c>
      <c r="D1080" t="s">
        <v>1991</v>
      </c>
    </row>
    <row r="1081" spans="1:4" x14ac:dyDescent="0.2">
      <c r="A1081" t="s">
        <v>2393</v>
      </c>
      <c r="B1081" s="181" t="s">
        <v>2394</v>
      </c>
      <c r="C1081" t="s">
        <v>1990</v>
      </c>
      <c r="D1081" t="s">
        <v>1991</v>
      </c>
    </row>
    <row r="1082" spans="1:4" x14ac:dyDescent="0.2">
      <c r="A1082" t="s">
        <v>2395</v>
      </c>
      <c r="B1082" s="181" t="s">
        <v>2396</v>
      </c>
      <c r="C1082" t="s">
        <v>1990</v>
      </c>
      <c r="D1082" t="s">
        <v>1991</v>
      </c>
    </row>
    <row r="1083" spans="1:4" x14ac:dyDescent="0.2">
      <c r="A1083" t="s">
        <v>2397</v>
      </c>
      <c r="B1083" s="181" t="s">
        <v>2398</v>
      </c>
      <c r="C1083" t="s">
        <v>1990</v>
      </c>
      <c r="D1083" t="s">
        <v>1991</v>
      </c>
    </row>
    <row r="1084" spans="1:4" x14ac:dyDescent="0.2">
      <c r="A1084" t="s">
        <v>2399</v>
      </c>
      <c r="B1084" s="181" t="s">
        <v>2400</v>
      </c>
      <c r="C1084" t="s">
        <v>1990</v>
      </c>
      <c r="D1084" t="s">
        <v>1991</v>
      </c>
    </row>
    <row r="1085" spans="1:4" x14ac:dyDescent="0.2">
      <c r="A1085" t="s">
        <v>2401</v>
      </c>
      <c r="B1085" s="181" t="s">
        <v>2402</v>
      </c>
      <c r="C1085" t="s">
        <v>1990</v>
      </c>
      <c r="D1085" t="s">
        <v>1991</v>
      </c>
    </row>
    <row r="1086" spans="1:4" x14ac:dyDescent="0.2">
      <c r="A1086" t="s">
        <v>2403</v>
      </c>
      <c r="B1086" s="181" t="s">
        <v>2404</v>
      </c>
      <c r="C1086" t="s">
        <v>1990</v>
      </c>
      <c r="D1086" t="s">
        <v>1991</v>
      </c>
    </row>
    <row r="1087" spans="1:4" x14ac:dyDescent="0.2">
      <c r="A1087" t="s">
        <v>2405</v>
      </c>
      <c r="B1087" s="181" t="s">
        <v>2406</v>
      </c>
      <c r="C1087" t="s">
        <v>1990</v>
      </c>
      <c r="D1087" t="s">
        <v>1991</v>
      </c>
    </row>
    <row r="1088" spans="1:4" x14ac:dyDescent="0.2">
      <c r="A1088" t="s">
        <v>2407</v>
      </c>
      <c r="B1088" s="181" t="s">
        <v>2408</v>
      </c>
      <c r="C1088" t="s">
        <v>1990</v>
      </c>
      <c r="D1088" t="s">
        <v>1991</v>
      </c>
    </row>
    <row r="1089" spans="1:4" x14ac:dyDescent="0.2">
      <c r="A1089" t="s">
        <v>2409</v>
      </c>
      <c r="B1089" s="181" t="s">
        <v>2410</v>
      </c>
      <c r="C1089" t="s">
        <v>1990</v>
      </c>
      <c r="D1089" t="s">
        <v>1991</v>
      </c>
    </row>
    <row r="1090" spans="1:4" x14ac:dyDescent="0.2">
      <c r="A1090" t="s">
        <v>2411</v>
      </c>
      <c r="B1090" s="181" t="s">
        <v>2412</v>
      </c>
      <c r="C1090" t="s">
        <v>1990</v>
      </c>
      <c r="D1090" t="s">
        <v>1991</v>
      </c>
    </row>
    <row r="1091" spans="1:4" x14ac:dyDescent="0.2">
      <c r="A1091" t="s">
        <v>2413</v>
      </c>
      <c r="B1091" s="181" t="s">
        <v>2414</v>
      </c>
      <c r="C1091" t="s">
        <v>1990</v>
      </c>
      <c r="D1091" t="s">
        <v>1991</v>
      </c>
    </row>
    <row r="1092" spans="1:4" x14ac:dyDescent="0.2">
      <c r="A1092" t="s">
        <v>2415</v>
      </c>
      <c r="B1092" s="181" t="s">
        <v>2416</v>
      </c>
      <c r="C1092" t="s">
        <v>1990</v>
      </c>
      <c r="D1092" t="s">
        <v>1991</v>
      </c>
    </row>
    <row r="1093" spans="1:4" x14ac:dyDescent="0.2">
      <c r="A1093" t="s">
        <v>2417</v>
      </c>
      <c r="B1093" s="181" t="s">
        <v>2418</v>
      </c>
      <c r="C1093" t="s">
        <v>1990</v>
      </c>
      <c r="D1093" t="s">
        <v>1991</v>
      </c>
    </row>
    <row r="1094" spans="1:4" x14ac:dyDescent="0.2">
      <c r="A1094" t="s">
        <v>2419</v>
      </c>
      <c r="B1094" s="181" t="s">
        <v>2420</v>
      </c>
      <c r="C1094" t="s">
        <v>1990</v>
      </c>
      <c r="D1094" t="s">
        <v>1991</v>
      </c>
    </row>
    <row r="1095" spans="1:4" x14ac:dyDescent="0.2">
      <c r="A1095" t="s">
        <v>2421</v>
      </c>
      <c r="B1095" s="181" t="s">
        <v>2422</v>
      </c>
      <c r="C1095" t="s">
        <v>1990</v>
      </c>
      <c r="D1095" t="s">
        <v>1991</v>
      </c>
    </row>
    <row r="1096" spans="1:4" x14ac:dyDescent="0.2">
      <c r="A1096" t="s">
        <v>2423</v>
      </c>
      <c r="B1096" s="181" t="s">
        <v>2424</v>
      </c>
      <c r="C1096" t="s">
        <v>1990</v>
      </c>
      <c r="D1096" t="s">
        <v>1991</v>
      </c>
    </row>
    <row r="1097" spans="1:4" x14ac:dyDescent="0.2">
      <c r="A1097" t="s">
        <v>2425</v>
      </c>
      <c r="B1097" s="181" t="s">
        <v>2426</v>
      </c>
      <c r="C1097" t="s">
        <v>1990</v>
      </c>
      <c r="D1097" t="s">
        <v>1991</v>
      </c>
    </row>
    <row r="1098" spans="1:4" x14ac:dyDescent="0.2">
      <c r="A1098" t="s">
        <v>2427</v>
      </c>
      <c r="B1098" s="181" t="s">
        <v>2428</v>
      </c>
      <c r="C1098" t="s">
        <v>1990</v>
      </c>
      <c r="D1098" t="s">
        <v>1991</v>
      </c>
    </row>
    <row r="1099" spans="1:4" x14ac:dyDescent="0.2">
      <c r="A1099" t="s">
        <v>2429</v>
      </c>
      <c r="B1099" s="181" t="s">
        <v>2430</v>
      </c>
      <c r="C1099" t="s">
        <v>1990</v>
      </c>
      <c r="D1099" t="s">
        <v>1991</v>
      </c>
    </row>
    <row r="1100" spans="1:4" x14ac:dyDescent="0.2">
      <c r="A1100" t="s">
        <v>2431</v>
      </c>
      <c r="B1100" s="181" t="s">
        <v>2432</v>
      </c>
      <c r="C1100" t="s">
        <v>1990</v>
      </c>
      <c r="D1100" t="s">
        <v>1991</v>
      </c>
    </row>
    <row r="1101" spans="1:4" x14ac:dyDescent="0.2">
      <c r="A1101" t="s">
        <v>2431</v>
      </c>
      <c r="B1101" t="s">
        <v>2432</v>
      </c>
      <c r="C1101" t="s">
        <v>1990</v>
      </c>
    </row>
    <row r="1102" spans="1:4" x14ac:dyDescent="0.2">
      <c r="A1102" t="s">
        <v>2433</v>
      </c>
      <c r="B1102" s="181" t="s">
        <v>2434</v>
      </c>
      <c r="C1102" t="s">
        <v>1990</v>
      </c>
      <c r="D1102" t="s">
        <v>1991</v>
      </c>
    </row>
    <row r="1103" spans="1:4" x14ac:dyDescent="0.2">
      <c r="A1103" t="s">
        <v>2435</v>
      </c>
      <c r="B1103" s="181" t="s">
        <v>2436</v>
      </c>
      <c r="C1103" t="s">
        <v>1990</v>
      </c>
      <c r="D1103" t="s">
        <v>1991</v>
      </c>
    </row>
    <row r="1104" spans="1:4" x14ac:dyDescent="0.2">
      <c r="A1104" t="s">
        <v>2437</v>
      </c>
      <c r="B1104" s="181" t="s">
        <v>2438</v>
      </c>
      <c r="C1104" t="s">
        <v>1990</v>
      </c>
      <c r="D1104" t="s">
        <v>1991</v>
      </c>
    </row>
    <row r="1105" spans="1:4" x14ac:dyDescent="0.2">
      <c r="A1105" t="s">
        <v>2439</v>
      </c>
      <c r="B1105" s="181" t="s">
        <v>2440</v>
      </c>
      <c r="C1105" t="s">
        <v>1990</v>
      </c>
      <c r="D1105" t="s">
        <v>1991</v>
      </c>
    </row>
    <row r="1106" spans="1:4" x14ac:dyDescent="0.2">
      <c r="A1106" t="s">
        <v>2441</v>
      </c>
      <c r="B1106" s="181" t="s">
        <v>2442</v>
      </c>
      <c r="C1106" t="s">
        <v>1990</v>
      </c>
      <c r="D1106" t="s">
        <v>1991</v>
      </c>
    </row>
    <row r="1107" spans="1:4" x14ac:dyDescent="0.2">
      <c r="A1107" t="s">
        <v>2443</v>
      </c>
      <c r="B1107" s="181" t="s">
        <v>2444</v>
      </c>
      <c r="C1107" t="s">
        <v>1990</v>
      </c>
      <c r="D1107" t="s">
        <v>1991</v>
      </c>
    </row>
    <row r="1108" spans="1:4" x14ac:dyDescent="0.2">
      <c r="A1108" t="s">
        <v>3511</v>
      </c>
      <c r="B1108" t="s">
        <v>3512</v>
      </c>
      <c r="C1108" t="s">
        <v>1990</v>
      </c>
      <c r="D1108" t="s">
        <v>1991</v>
      </c>
    </row>
    <row r="1109" spans="1:4" x14ac:dyDescent="0.2">
      <c r="A1109" t="s">
        <v>3513</v>
      </c>
      <c r="B1109" t="s">
        <v>3514</v>
      </c>
      <c r="C1109" t="s">
        <v>1990</v>
      </c>
      <c r="D1109" t="s">
        <v>1991</v>
      </c>
    </row>
    <row r="1110" spans="1:4" x14ac:dyDescent="0.2">
      <c r="A1110" t="s">
        <v>3515</v>
      </c>
      <c r="B1110" t="s">
        <v>3516</v>
      </c>
      <c r="C1110" t="s">
        <v>1990</v>
      </c>
      <c r="D1110" t="s">
        <v>1991</v>
      </c>
    </row>
    <row r="1111" spans="1:4" x14ac:dyDescent="0.2">
      <c r="A1111" t="s">
        <v>3517</v>
      </c>
      <c r="B1111" t="s">
        <v>3518</v>
      </c>
      <c r="C1111" t="s">
        <v>1990</v>
      </c>
      <c r="D1111" t="s">
        <v>1991</v>
      </c>
    </row>
    <row r="1112" spans="1:4" x14ac:dyDescent="0.2">
      <c r="A1112" t="s">
        <v>4380</v>
      </c>
      <c r="B1112" t="s">
        <v>4381</v>
      </c>
      <c r="C1112" t="s">
        <v>1990</v>
      </c>
    </row>
    <row r="1113" spans="1:4" x14ac:dyDescent="0.2">
      <c r="A1113" t="s">
        <v>4382</v>
      </c>
      <c r="B1113" t="s">
        <v>4383</v>
      </c>
      <c r="C1113" t="s">
        <v>1990</v>
      </c>
    </row>
    <row r="1114" spans="1:4" x14ac:dyDescent="0.2">
      <c r="A1114" t="s">
        <v>4384</v>
      </c>
      <c r="B1114" t="s">
        <v>4385</v>
      </c>
      <c r="C1114" t="s">
        <v>1990</v>
      </c>
    </row>
    <row r="1115" spans="1:4" x14ac:dyDescent="0.2">
      <c r="A1115" t="s">
        <v>4386</v>
      </c>
      <c r="B1115" t="s">
        <v>4387</v>
      </c>
      <c r="C1115" t="s">
        <v>1990</v>
      </c>
    </row>
    <row r="1116" spans="1:4" x14ac:dyDescent="0.2">
      <c r="A1116" t="s">
        <v>4388</v>
      </c>
      <c r="B1116" t="s">
        <v>4389</v>
      </c>
      <c r="C1116" t="s">
        <v>1990</v>
      </c>
    </row>
    <row r="1117" spans="1:4" x14ac:dyDescent="0.2">
      <c r="A1117" t="s">
        <v>4390</v>
      </c>
      <c r="B1117" t="s">
        <v>4391</v>
      </c>
      <c r="C1117" t="s">
        <v>1990</v>
      </c>
    </row>
    <row r="1118" spans="1:4" x14ac:dyDescent="0.2">
      <c r="A1118" t="s">
        <v>4392</v>
      </c>
      <c r="B1118" t="s">
        <v>4393</v>
      </c>
      <c r="C1118" t="s">
        <v>1990</v>
      </c>
    </row>
    <row r="1119" spans="1:4" x14ac:dyDescent="0.2">
      <c r="A1119" t="s">
        <v>4394</v>
      </c>
      <c r="B1119" t="s">
        <v>4395</v>
      </c>
      <c r="C1119" t="s">
        <v>1990</v>
      </c>
    </row>
    <row r="1120" spans="1:4" x14ac:dyDescent="0.2">
      <c r="A1120" t="s">
        <v>4396</v>
      </c>
      <c r="B1120" t="s">
        <v>4397</v>
      </c>
      <c r="C1120" t="s">
        <v>1990</v>
      </c>
    </row>
    <row r="1121" spans="1:4" x14ac:dyDescent="0.2">
      <c r="A1121" t="s">
        <v>4398</v>
      </c>
      <c r="B1121" t="s">
        <v>4399</v>
      </c>
      <c r="C1121" t="s">
        <v>1990</v>
      </c>
    </row>
    <row r="1122" spans="1:4" x14ac:dyDescent="0.2">
      <c r="A1122" t="s">
        <v>4400</v>
      </c>
      <c r="B1122" t="s">
        <v>4401</v>
      </c>
      <c r="C1122" t="s">
        <v>1990</v>
      </c>
    </row>
    <row r="1123" spans="1:4" x14ac:dyDescent="0.2">
      <c r="A1123" t="s">
        <v>4402</v>
      </c>
      <c r="B1123" t="s">
        <v>4403</v>
      </c>
      <c r="C1123" t="s">
        <v>1990</v>
      </c>
    </row>
    <row r="1124" spans="1:4" x14ac:dyDescent="0.2">
      <c r="A1124" t="s">
        <v>4404</v>
      </c>
      <c r="B1124" t="s">
        <v>4405</v>
      </c>
      <c r="C1124" t="s">
        <v>1990</v>
      </c>
    </row>
    <row r="1125" spans="1:4" x14ac:dyDescent="0.2">
      <c r="A1125" t="s">
        <v>4406</v>
      </c>
      <c r="B1125" t="s">
        <v>4407</v>
      </c>
      <c r="C1125" t="s">
        <v>1990</v>
      </c>
    </row>
    <row r="1126" spans="1:4" x14ac:dyDescent="0.2">
      <c r="A1126" t="s">
        <v>4408</v>
      </c>
      <c r="B1126" t="s">
        <v>4409</v>
      </c>
      <c r="C1126" t="s">
        <v>1990</v>
      </c>
    </row>
    <row r="1127" spans="1:4" x14ac:dyDescent="0.2">
      <c r="A1127" t="s">
        <v>4410</v>
      </c>
      <c r="B1127" t="s">
        <v>4411</v>
      </c>
      <c r="C1127" t="s">
        <v>1990</v>
      </c>
    </row>
    <row r="1128" spans="1:4" x14ac:dyDescent="0.2">
      <c r="A1128" t="s">
        <v>4412</v>
      </c>
      <c r="B1128" t="s">
        <v>4413</v>
      </c>
      <c r="C1128" t="s">
        <v>1990</v>
      </c>
    </row>
    <row r="1129" spans="1:4" x14ac:dyDescent="0.2">
      <c r="A1129" t="s">
        <v>380</v>
      </c>
      <c r="B1129" s="181" t="s">
        <v>3251</v>
      </c>
      <c r="C1129" t="s">
        <v>1990</v>
      </c>
      <c r="D1129" t="s">
        <v>1991</v>
      </c>
    </row>
    <row r="1130" spans="1:4" x14ac:dyDescent="0.2">
      <c r="A1130" t="s">
        <v>4414</v>
      </c>
      <c r="B1130" t="s">
        <v>4415</v>
      </c>
      <c r="C1130" t="s">
        <v>1990</v>
      </c>
    </row>
    <row r="1131" spans="1:4" x14ac:dyDescent="0.2">
      <c r="A1131" t="s">
        <v>279</v>
      </c>
      <c r="B1131" s="181" t="s">
        <v>3252</v>
      </c>
      <c r="C1131" t="s">
        <v>1990</v>
      </c>
      <c r="D1131" t="s">
        <v>1991</v>
      </c>
    </row>
    <row r="1132" spans="1:4" x14ac:dyDescent="0.2">
      <c r="A1132" t="s">
        <v>381</v>
      </c>
      <c r="B1132" s="181" t="s">
        <v>3253</v>
      </c>
      <c r="C1132" t="s">
        <v>1990</v>
      </c>
      <c r="D1132" t="s">
        <v>1991</v>
      </c>
    </row>
    <row r="1133" spans="1:4" x14ac:dyDescent="0.2">
      <c r="A1133" t="s">
        <v>382</v>
      </c>
      <c r="B1133" s="181" t="s">
        <v>3254</v>
      </c>
      <c r="C1133" t="s">
        <v>1990</v>
      </c>
      <c r="D1133" t="s">
        <v>1991</v>
      </c>
    </row>
    <row r="1134" spans="1:4" x14ac:dyDescent="0.2">
      <c r="A1134" t="s">
        <v>278</v>
      </c>
      <c r="B1134" s="181" t="s">
        <v>3255</v>
      </c>
      <c r="C1134" t="s">
        <v>1990</v>
      </c>
      <c r="D1134" t="s">
        <v>1991</v>
      </c>
    </row>
    <row r="1135" spans="1:4" x14ac:dyDescent="0.2">
      <c r="A1135" t="s">
        <v>383</v>
      </c>
      <c r="B1135" s="181" t="s">
        <v>3256</v>
      </c>
      <c r="C1135" t="s">
        <v>1990</v>
      </c>
      <c r="D1135" t="s">
        <v>1991</v>
      </c>
    </row>
    <row r="1136" spans="1:4" x14ac:dyDescent="0.2">
      <c r="A1136" t="s">
        <v>384</v>
      </c>
      <c r="B1136" s="181" t="s">
        <v>3257</v>
      </c>
      <c r="C1136" t="s">
        <v>1990</v>
      </c>
      <c r="D1136" t="s">
        <v>1991</v>
      </c>
    </row>
    <row r="1137" spans="1:4" x14ac:dyDescent="0.2">
      <c r="A1137" t="s">
        <v>385</v>
      </c>
      <c r="B1137" s="181" t="s">
        <v>3258</v>
      </c>
      <c r="C1137" t="s">
        <v>1990</v>
      </c>
      <c r="D1137" t="s">
        <v>1991</v>
      </c>
    </row>
    <row r="1138" spans="1:4" x14ac:dyDescent="0.2">
      <c r="A1138" t="s">
        <v>386</v>
      </c>
      <c r="B1138" s="181" t="s">
        <v>3259</v>
      </c>
      <c r="C1138" t="s">
        <v>1990</v>
      </c>
      <c r="D1138" t="s">
        <v>1991</v>
      </c>
    </row>
    <row r="1139" spans="1:4" x14ac:dyDescent="0.2">
      <c r="A1139" t="s">
        <v>387</v>
      </c>
      <c r="B1139" s="181" t="s">
        <v>3260</v>
      </c>
      <c r="C1139" t="s">
        <v>1990</v>
      </c>
      <c r="D1139" t="s">
        <v>1991</v>
      </c>
    </row>
    <row r="1140" spans="1:4" x14ac:dyDescent="0.2">
      <c r="A1140" t="s">
        <v>388</v>
      </c>
      <c r="B1140" s="181" t="s">
        <v>3261</v>
      </c>
      <c r="C1140" t="s">
        <v>1990</v>
      </c>
      <c r="D1140" t="s">
        <v>1991</v>
      </c>
    </row>
    <row r="1141" spans="1:4" x14ac:dyDescent="0.2">
      <c r="A1141" t="s">
        <v>389</v>
      </c>
      <c r="B1141" s="181" t="s">
        <v>3262</v>
      </c>
      <c r="C1141" t="s">
        <v>1990</v>
      </c>
      <c r="D1141" t="s">
        <v>1991</v>
      </c>
    </row>
    <row r="1142" spans="1:4" x14ac:dyDescent="0.2">
      <c r="A1142" t="s">
        <v>390</v>
      </c>
      <c r="B1142" s="181" t="s">
        <v>3263</v>
      </c>
      <c r="C1142" t="s">
        <v>1990</v>
      </c>
      <c r="D1142" t="s">
        <v>1991</v>
      </c>
    </row>
    <row r="1143" spans="1:4" x14ac:dyDescent="0.2">
      <c r="A1143" t="s">
        <v>281</v>
      </c>
      <c r="B1143" s="181" t="s">
        <v>3264</v>
      </c>
      <c r="C1143" t="s">
        <v>1990</v>
      </c>
      <c r="D1143" t="s">
        <v>1991</v>
      </c>
    </row>
    <row r="1144" spans="1:4" x14ac:dyDescent="0.2">
      <c r="A1144" t="s">
        <v>276</v>
      </c>
      <c r="B1144" s="181" t="s">
        <v>3265</v>
      </c>
      <c r="C1144" t="s">
        <v>1990</v>
      </c>
      <c r="D1144" t="s">
        <v>1991</v>
      </c>
    </row>
    <row r="1145" spans="1:4" x14ac:dyDescent="0.2">
      <c r="A1145" t="s">
        <v>391</v>
      </c>
      <c r="B1145" s="181" t="s">
        <v>3266</v>
      </c>
      <c r="C1145" t="s">
        <v>1990</v>
      </c>
      <c r="D1145" t="s">
        <v>1991</v>
      </c>
    </row>
    <row r="1146" spans="1:4" x14ac:dyDescent="0.2">
      <c r="A1146" t="s">
        <v>392</v>
      </c>
      <c r="B1146" s="181" t="s">
        <v>3267</v>
      </c>
      <c r="C1146" t="s">
        <v>1990</v>
      </c>
      <c r="D1146" t="s">
        <v>1991</v>
      </c>
    </row>
    <row r="1147" spans="1:4" x14ac:dyDescent="0.2">
      <c r="A1147" t="s">
        <v>393</v>
      </c>
      <c r="B1147" s="181" t="s">
        <v>3268</v>
      </c>
      <c r="C1147" t="s">
        <v>1990</v>
      </c>
      <c r="D1147" t="s">
        <v>1991</v>
      </c>
    </row>
    <row r="1148" spans="1:4" x14ac:dyDescent="0.2">
      <c r="A1148" t="s">
        <v>394</v>
      </c>
      <c r="B1148" s="181" t="s">
        <v>3269</v>
      </c>
      <c r="C1148" t="s">
        <v>1990</v>
      </c>
      <c r="D1148" t="s">
        <v>1991</v>
      </c>
    </row>
    <row r="1149" spans="1:4" x14ac:dyDescent="0.2">
      <c r="A1149" t="s">
        <v>277</v>
      </c>
      <c r="B1149" s="181" t="s">
        <v>3270</v>
      </c>
      <c r="C1149" t="s">
        <v>1990</v>
      </c>
      <c r="D1149" t="s">
        <v>1991</v>
      </c>
    </row>
    <row r="1150" spans="1:4" x14ac:dyDescent="0.2">
      <c r="A1150" t="s">
        <v>395</v>
      </c>
      <c r="B1150" s="181" t="s">
        <v>3271</v>
      </c>
      <c r="C1150" t="s">
        <v>1990</v>
      </c>
      <c r="D1150" t="s">
        <v>1991</v>
      </c>
    </row>
    <row r="1151" spans="1:4" x14ac:dyDescent="0.2">
      <c r="A1151" t="s">
        <v>396</v>
      </c>
      <c r="B1151" s="181" t="s">
        <v>3272</v>
      </c>
      <c r="C1151" t="s">
        <v>1990</v>
      </c>
      <c r="D1151" t="s">
        <v>1991</v>
      </c>
    </row>
    <row r="1152" spans="1:4" x14ac:dyDescent="0.2">
      <c r="A1152" t="s">
        <v>397</v>
      </c>
      <c r="B1152" s="181" t="s">
        <v>3273</v>
      </c>
      <c r="C1152" t="s">
        <v>1990</v>
      </c>
      <c r="D1152" t="s">
        <v>1991</v>
      </c>
    </row>
    <row r="1153" spans="1:4" x14ac:dyDescent="0.2">
      <c r="A1153" t="s">
        <v>398</v>
      </c>
      <c r="B1153" s="181" t="s">
        <v>3274</v>
      </c>
      <c r="C1153" t="s">
        <v>1990</v>
      </c>
      <c r="D1153" t="s">
        <v>1991</v>
      </c>
    </row>
    <row r="1154" spans="1:4" x14ac:dyDescent="0.2">
      <c r="A1154" t="s">
        <v>399</v>
      </c>
      <c r="B1154" s="181" t="s">
        <v>3125</v>
      </c>
      <c r="C1154" t="s">
        <v>1990</v>
      </c>
      <c r="D1154" t="s">
        <v>1991</v>
      </c>
    </row>
    <row r="1155" spans="1:4" x14ac:dyDescent="0.2">
      <c r="A1155" t="s">
        <v>3097</v>
      </c>
      <c r="B1155" s="181" t="s">
        <v>3098</v>
      </c>
      <c r="C1155" t="s">
        <v>1990</v>
      </c>
      <c r="D1155" t="s">
        <v>3122</v>
      </c>
    </row>
    <row r="1156" spans="1:4" x14ac:dyDescent="0.2">
      <c r="A1156" t="s">
        <v>2445</v>
      </c>
      <c r="B1156" s="181" t="s">
        <v>2446</v>
      </c>
      <c r="C1156" t="s">
        <v>1990</v>
      </c>
      <c r="D1156" t="s">
        <v>1991</v>
      </c>
    </row>
    <row r="1157" spans="1:4" x14ac:dyDescent="0.2">
      <c r="A1157" t="s">
        <v>2447</v>
      </c>
      <c r="B1157" s="181" t="s">
        <v>2446</v>
      </c>
      <c r="C1157" t="s">
        <v>1990</v>
      </c>
      <c r="D1157" t="s">
        <v>1991</v>
      </c>
    </row>
    <row r="1158" spans="1:4" x14ac:dyDescent="0.2">
      <c r="A1158" t="s">
        <v>2448</v>
      </c>
      <c r="B1158" s="181" t="s">
        <v>2449</v>
      </c>
      <c r="C1158" t="s">
        <v>1990</v>
      </c>
      <c r="D1158" t="s">
        <v>1991</v>
      </c>
    </row>
    <row r="1159" spans="1:4" x14ac:dyDescent="0.2">
      <c r="A1159" t="s">
        <v>2448</v>
      </c>
      <c r="B1159" t="s">
        <v>2449</v>
      </c>
      <c r="C1159" t="s">
        <v>1990</v>
      </c>
    </row>
    <row r="1160" spans="1:4" x14ac:dyDescent="0.2">
      <c r="A1160" t="s">
        <v>2450</v>
      </c>
      <c r="B1160" s="181" t="s">
        <v>2451</v>
      </c>
      <c r="C1160" t="s">
        <v>1990</v>
      </c>
      <c r="D1160" t="s">
        <v>1991</v>
      </c>
    </row>
    <row r="1161" spans="1:4" x14ac:dyDescent="0.2">
      <c r="A1161" t="s">
        <v>3099</v>
      </c>
      <c r="B1161" s="181" t="s">
        <v>2451</v>
      </c>
      <c r="C1161" t="s">
        <v>1990</v>
      </c>
      <c r="D1161" t="s">
        <v>3122</v>
      </c>
    </row>
    <row r="1162" spans="1:4" x14ac:dyDescent="0.2">
      <c r="A1162" t="s">
        <v>2452</v>
      </c>
      <c r="B1162" s="181" t="s">
        <v>2453</v>
      </c>
      <c r="C1162" t="s">
        <v>1990</v>
      </c>
      <c r="D1162" t="s">
        <v>1991</v>
      </c>
    </row>
    <row r="1163" spans="1:4" x14ac:dyDescent="0.2">
      <c r="A1163" t="s">
        <v>2454</v>
      </c>
      <c r="B1163" s="181" t="s">
        <v>2455</v>
      </c>
      <c r="C1163" t="s">
        <v>1990</v>
      </c>
      <c r="D1163" t="s">
        <v>1991</v>
      </c>
    </row>
    <row r="1164" spans="1:4" x14ac:dyDescent="0.2">
      <c r="A1164" t="s">
        <v>2456</v>
      </c>
      <c r="B1164" s="181" t="s">
        <v>2457</v>
      </c>
      <c r="C1164" t="s">
        <v>1990</v>
      </c>
      <c r="D1164" t="s">
        <v>1991</v>
      </c>
    </row>
    <row r="1165" spans="1:4" x14ac:dyDescent="0.2">
      <c r="A1165" t="s">
        <v>2458</v>
      </c>
      <c r="B1165" s="181" t="s">
        <v>2457</v>
      </c>
      <c r="C1165" t="s">
        <v>1990</v>
      </c>
      <c r="D1165" t="s">
        <v>1991</v>
      </c>
    </row>
    <row r="1166" spans="1:4" x14ac:dyDescent="0.2">
      <c r="A1166" t="s">
        <v>2459</v>
      </c>
      <c r="B1166" s="181" t="s">
        <v>2460</v>
      </c>
      <c r="C1166" t="s">
        <v>1990</v>
      </c>
      <c r="D1166" t="s">
        <v>1991</v>
      </c>
    </row>
    <row r="1167" spans="1:4" x14ac:dyDescent="0.2">
      <c r="A1167" t="s">
        <v>2461</v>
      </c>
      <c r="B1167" s="181" t="s">
        <v>2460</v>
      </c>
      <c r="C1167" t="s">
        <v>1990</v>
      </c>
      <c r="D1167" t="s">
        <v>1991</v>
      </c>
    </row>
    <row r="1168" spans="1:4" x14ac:dyDescent="0.2">
      <c r="A1168" t="s">
        <v>2462</v>
      </c>
      <c r="B1168" s="181" t="s">
        <v>2463</v>
      </c>
      <c r="C1168" t="s">
        <v>1990</v>
      </c>
      <c r="D1168" t="s">
        <v>1991</v>
      </c>
    </row>
    <row r="1169" spans="1:4" x14ac:dyDescent="0.2">
      <c r="A1169" t="s">
        <v>3100</v>
      </c>
      <c r="B1169" s="181" t="s">
        <v>2463</v>
      </c>
      <c r="C1169" t="s">
        <v>1990</v>
      </c>
      <c r="D1169" t="s">
        <v>3122</v>
      </c>
    </row>
    <row r="1170" spans="1:4" x14ac:dyDescent="0.2">
      <c r="A1170" t="s">
        <v>2464</v>
      </c>
      <c r="B1170" s="181" t="s">
        <v>2465</v>
      </c>
      <c r="C1170" t="s">
        <v>1990</v>
      </c>
      <c r="D1170" t="s">
        <v>1991</v>
      </c>
    </row>
    <row r="1171" spans="1:4" x14ac:dyDescent="0.2">
      <c r="A1171" t="s">
        <v>2466</v>
      </c>
      <c r="B1171" s="181" t="s">
        <v>2467</v>
      </c>
      <c r="C1171" t="s">
        <v>1990</v>
      </c>
      <c r="D1171" t="s">
        <v>1991</v>
      </c>
    </row>
    <row r="1172" spans="1:4" x14ac:dyDescent="0.2">
      <c r="A1172" t="s">
        <v>2468</v>
      </c>
      <c r="B1172" s="181" t="s">
        <v>2469</v>
      </c>
      <c r="C1172" t="s">
        <v>1990</v>
      </c>
      <c r="D1172" t="s">
        <v>1991</v>
      </c>
    </row>
    <row r="1173" spans="1:4" x14ac:dyDescent="0.2">
      <c r="A1173" t="s">
        <v>2470</v>
      </c>
      <c r="B1173" s="181" t="s">
        <v>2471</v>
      </c>
      <c r="C1173" t="s">
        <v>1990</v>
      </c>
      <c r="D1173" t="s">
        <v>1991</v>
      </c>
    </row>
    <row r="1174" spans="1:4" x14ac:dyDescent="0.2">
      <c r="A1174" t="s">
        <v>2472</v>
      </c>
      <c r="B1174" s="181" t="s">
        <v>2473</v>
      </c>
      <c r="C1174" t="s">
        <v>1990</v>
      </c>
      <c r="D1174" t="s">
        <v>1991</v>
      </c>
    </row>
    <row r="1175" spans="1:4" x14ac:dyDescent="0.2">
      <c r="A1175" t="s">
        <v>2474</v>
      </c>
      <c r="B1175" s="181" t="s">
        <v>2475</v>
      </c>
      <c r="C1175" t="s">
        <v>1990</v>
      </c>
      <c r="D1175" t="s">
        <v>1991</v>
      </c>
    </row>
    <row r="1176" spans="1:4" x14ac:dyDescent="0.2">
      <c r="A1176" t="s">
        <v>3101</v>
      </c>
      <c r="B1176" s="181" t="s">
        <v>2475</v>
      </c>
      <c r="C1176" t="s">
        <v>1990</v>
      </c>
      <c r="D1176" t="s">
        <v>3122</v>
      </c>
    </row>
    <row r="1177" spans="1:4" x14ac:dyDescent="0.2">
      <c r="A1177" t="s">
        <v>3101</v>
      </c>
      <c r="B1177" t="s">
        <v>2475</v>
      </c>
      <c r="C1177" t="s">
        <v>1990</v>
      </c>
    </row>
    <row r="1178" spans="1:4" x14ac:dyDescent="0.2">
      <c r="A1178" t="s">
        <v>2476</v>
      </c>
      <c r="B1178" s="181" t="s">
        <v>2477</v>
      </c>
      <c r="C1178" t="s">
        <v>1990</v>
      </c>
      <c r="D1178" t="s">
        <v>1991</v>
      </c>
    </row>
    <row r="1179" spans="1:4" x14ac:dyDescent="0.2">
      <c r="A1179" t="s">
        <v>2478</v>
      </c>
      <c r="B1179" s="181" t="s">
        <v>2477</v>
      </c>
      <c r="C1179" t="s">
        <v>1990</v>
      </c>
      <c r="D1179" t="s">
        <v>1991</v>
      </c>
    </row>
    <row r="1180" spans="1:4" x14ac:dyDescent="0.2">
      <c r="A1180" t="s">
        <v>2479</v>
      </c>
      <c r="B1180" s="181" t="s">
        <v>2480</v>
      </c>
      <c r="C1180" t="s">
        <v>1990</v>
      </c>
      <c r="D1180" t="s">
        <v>1991</v>
      </c>
    </row>
    <row r="1181" spans="1:4" x14ac:dyDescent="0.2">
      <c r="A1181" t="s">
        <v>2481</v>
      </c>
      <c r="B1181" s="181" t="s">
        <v>2480</v>
      </c>
      <c r="C1181" t="s">
        <v>1990</v>
      </c>
      <c r="D1181" t="s">
        <v>1991</v>
      </c>
    </row>
    <row r="1182" spans="1:4" x14ac:dyDescent="0.2">
      <c r="A1182" t="s">
        <v>2482</v>
      </c>
      <c r="B1182" s="181" t="s">
        <v>2483</v>
      </c>
      <c r="C1182" t="s">
        <v>1990</v>
      </c>
      <c r="D1182" t="s">
        <v>1991</v>
      </c>
    </row>
    <row r="1183" spans="1:4" x14ac:dyDescent="0.2">
      <c r="A1183" t="s">
        <v>2484</v>
      </c>
      <c r="B1183" s="181" t="s">
        <v>2485</v>
      </c>
      <c r="C1183" t="s">
        <v>1990</v>
      </c>
      <c r="D1183" t="s">
        <v>1991</v>
      </c>
    </row>
    <row r="1184" spans="1:4" x14ac:dyDescent="0.2">
      <c r="A1184" t="s">
        <v>3102</v>
      </c>
      <c r="B1184" s="181" t="s">
        <v>2485</v>
      </c>
      <c r="C1184" t="s">
        <v>1990</v>
      </c>
      <c r="D1184" t="s">
        <v>3122</v>
      </c>
    </row>
    <row r="1185" spans="1:4" x14ac:dyDescent="0.2">
      <c r="A1185" t="s">
        <v>2486</v>
      </c>
      <c r="B1185" s="181" t="s">
        <v>2487</v>
      </c>
      <c r="C1185" t="s">
        <v>1990</v>
      </c>
      <c r="D1185" t="s">
        <v>1991</v>
      </c>
    </row>
    <row r="1186" spans="1:4" x14ac:dyDescent="0.2">
      <c r="A1186" t="s">
        <v>2488</v>
      </c>
      <c r="B1186" s="181" t="s">
        <v>2489</v>
      </c>
      <c r="C1186" t="s">
        <v>1990</v>
      </c>
      <c r="D1186" t="s">
        <v>1991</v>
      </c>
    </row>
    <row r="1187" spans="1:4" x14ac:dyDescent="0.2">
      <c r="A1187" t="s">
        <v>2490</v>
      </c>
      <c r="B1187" s="181" t="s">
        <v>2489</v>
      </c>
      <c r="C1187" t="s">
        <v>1990</v>
      </c>
      <c r="D1187" t="s">
        <v>1991</v>
      </c>
    </row>
    <row r="1188" spans="1:4" x14ac:dyDescent="0.2">
      <c r="A1188" t="s">
        <v>2491</v>
      </c>
      <c r="B1188" s="181" t="s">
        <v>2492</v>
      </c>
      <c r="C1188" t="s">
        <v>1990</v>
      </c>
      <c r="D1188" t="s">
        <v>1991</v>
      </c>
    </row>
    <row r="1189" spans="1:4" x14ac:dyDescent="0.2">
      <c r="A1189" t="s">
        <v>2493</v>
      </c>
      <c r="B1189" s="181" t="s">
        <v>2492</v>
      </c>
      <c r="C1189" t="s">
        <v>1990</v>
      </c>
      <c r="D1189" t="s">
        <v>1991</v>
      </c>
    </row>
    <row r="1190" spans="1:4" x14ac:dyDescent="0.2">
      <c r="A1190" t="s">
        <v>2494</v>
      </c>
      <c r="B1190" s="181" t="s">
        <v>2495</v>
      </c>
      <c r="C1190" t="s">
        <v>1990</v>
      </c>
      <c r="D1190" t="s">
        <v>1991</v>
      </c>
    </row>
    <row r="1191" spans="1:4" x14ac:dyDescent="0.2">
      <c r="A1191" t="s">
        <v>2496</v>
      </c>
      <c r="B1191" s="181" t="s">
        <v>2495</v>
      </c>
      <c r="C1191" t="s">
        <v>1990</v>
      </c>
      <c r="D1191" t="s">
        <v>1991</v>
      </c>
    </row>
    <row r="1192" spans="1:4" x14ac:dyDescent="0.2">
      <c r="A1192" t="s">
        <v>3103</v>
      </c>
      <c r="B1192" s="181" t="s">
        <v>3104</v>
      </c>
      <c r="C1192" t="s">
        <v>1990</v>
      </c>
      <c r="D1192" t="s">
        <v>3122</v>
      </c>
    </row>
    <row r="1193" spans="1:4" x14ac:dyDescent="0.2">
      <c r="A1193" t="s">
        <v>2497</v>
      </c>
      <c r="B1193" s="181" t="s">
        <v>3275</v>
      </c>
      <c r="C1193" t="s">
        <v>1990</v>
      </c>
      <c r="D1193" t="s">
        <v>1991</v>
      </c>
    </row>
    <row r="1194" spans="1:4" x14ac:dyDescent="0.2">
      <c r="A1194" t="s">
        <v>3105</v>
      </c>
      <c r="B1194" s="181" t="s">
        <v>3106</v>
      </c>
      <c r="C1194" t="s">
        <v>1990</v>
      </c>
      <c r="D1194" t="s">
        <v>3122</v>
      </c>
    </row>
    <row r="1195" spans="1:4" x14ac:dyDescent="0.2">
      <c r="A1195" t="s">
        <v>2498</v>
      </c>
      <c r="B1195" s="181" t="s">
        <v>3276</v>
      </c>
      <c r="C1195" t="s">
        <v>1990</v>
      </c>
      <c r="D1195" t="s">
        <v>1991</v>
      </c>
    </row>
    <row r="1196" spans="1:4" x14ac:dyDescent="0.2">
      <c r="A1196" t="s">
        <v>2499</v>
      </c>
      <c r="B1196" s="181" t="s">
        <v>3277</v>
      </c>
      <c r="C1196" t="s">
        <v>1990</v>
      </c>
      <c r="D1196" t="s">
        <v>1991</v>
      </c>
    </row>
    <row r="1197" spans="1:4" x14ac:dyDescent="0.2">
      <c r="A1197" t="s">
        <v>2500</v>
      </c>
      <c r="B1197" s="181" t="s">
        <v>3278</v>
      </c>
      <c r="C1197" t="s">
        <v>1990</v>
      </c>
      <c r="D1197" t="s">
        <v>1991</v>
      </c>
    </row>
    <row r="1198" spans="1:4" x14ac:dyDescent="0.2">
      <c r="A1198" t="s">
        <v>2501</v>
      </c>
      <c r="B1198" s="181" t="s">
        <v>3279</v>
      </c>
      <c r="C1198" t="s">
        <v>1990</v>
      </c>
      <c r="D1198" t="s">
        <v>1991</v>
      </c>
    </row>
    <row r="1199" spans="1:4" x14ac:dyDescent="0.2">
      <c r="A1199" t="s">
        <v>3107</v>
      </c>
      <c r="B1199" s="181" t="s">
        <v>3501</v>
      </c>
      <c r="C1199" t="s">
        <v>1990</v>
      </c>
      <c r="D1199" t="s">
        <v>3122</v>
      </c>
    </row>
    <row r="1200" spans="1:4" x14ac:dyDescent="0.2">
      <c r="A1200" t="s">
        <v>3108</v>
      </c>
      <c r="B1200" s="181" t="s">
        <v>3502</v>
      </c>
      <c r="C1200" t="s">
        <v>1990</v>
      </c>
      <c r="D1200" t="s">
        <v>3122</v>
      </c>
    </row>
    <row r="1201" spans="1:4" x14ac:dyDescent="0.2">
      <c r="A1201" t="s">
        <v>2502</v>
      </c>
      <c r="B1201" s="181" t="s">
        <v>3280</v>
      </c>
      <c r="C1201" t="s">
        <v>1990</v>
      </c>
      <c r="D1201" t="s">
        <v>1991</v>
      </c>
    </row>
    <row r="1202" spans="1:4" x14ac:dyDescent="0.2">
      <c r="A1202" t="s">
        <v>2503</v>
      </c>
      <c r="B1202" s="181" t="s">
        <v>2504</v>
      </c>
      <c r="C1202" t="s">
        <v>1990</v>
      </c>
      <c r="D1202" t="s">
        <v>1991</v>
      </c>
    </row>
    <row r="1203" spans="1:4" x14ac:dyDescent="0.2">
      <c r="A1203" t="s">
        <v>2505</v>
      </c>
      <c r="B1203" s="181" t="s">
        <v>2506</v>
      </c>
      <c r="C1203" t="s">
        <v>1990</v>
      </c>
      <c r="D1203" t="s">
        <v>1991</v>
      </c>
    </row>
    <row r="1204" spans="1:4" x14ac:dyDescent="0.2">
      <c r="A1204" t="s">
        <v>2507</v>
      </c>
      <c r="B1204" s="181" t="s">
        <v>2508</v>
      </c>
      <c r="C1204" t="s">
        <v>1990</v>
      </c>
      <c r="D1204" t="s">
        <v>1991</v>
      </c>
    </row>
    <row r="1205" spans="1:4" x14ac:dyDescent="0.2">
      <c r="A1205" t="s">
        <v>2509</v>
      </c>
      <c r="B1205" s="181" t="s">
        <v>2510</v>
      </c>
      <c r="C1205" t="s">
        <v>1990</v>
      </c>
      <c r="D1205" t="s">
        <v>1991</v>
      </c>
    </row>
    <row r="1206" spans="1:4" x14ac:dyDescent="0.2">
      <c r="A1206" t="s">
        <v>2511</v>
      </c>
      <c r="B1206" s="181" t="s">
        <v>2512</v>
      </c>
      <c r="C1206" t="s">
        <v>1990</v>
      </c>
      <c r="D1206" t="s">
        <v>1991</v>
      </c>
    </row>
    <row r="1207" spans="1:4" x14ac:dyDescent="0.2">
      <c r="A1207" t="s">
        <v>3109</v>
      </c>
      <c r="B1207" s="181" t="s">
        <v>3110</v>
      </c>
      <c r="C1207" t="s">
        <v>1990</v>
      </c>
      <c r="D1207" t="s">
        <v>3122</v>
      </c>
    </row>
    <row r="1208" spans="1:4" x14ac:dyDescent="0.2">
      <c r="A1208" t="s">
        <v>2513</v>
      </c>
      <c r="B1208" s="181" t="s">
        <v>2514</v>
      </c>
      <c r="C1208" t="s">
        <v>1990</v>
      </c>
      <c r="D1208" t="s">
        <v>1991</v>
      </c>
    </row>
    <row r="1209" spans="1:4" x14ac:dyDescent="0.2">
      <c r="A1209" t="s">
        <v>2515</v>
      </c>
      <c r="B1209" s="181" t="s">
        <v>2516</v>
      </c>
      <c r="C1209" t="s">
        <v>1990</v>
      </c>
      <c r="D1209" t="s">
        <v>1991</v>
      </c>
    </row>
    <row r="1210" spans="1:4" x14ac:dyDescent="0.2">
      <c r="A1210" t="s">
        <v>2517</v>
      </c>
      <c r="B1210" s="181" t="s">
        <v>2516</v>
      </c>
      <c r="C1210" t="s">
        <v>1990</v>
      </c>
      <c r="D1210" t="s">
        <v>1991</v>
      </c>
    </row>
    <row r="1211" spans="1:4" x14ac:dyDescent="0.2">
      <c r="A1211" t="s">
        <v>3519</v>
      </c>
      <c r="B1211" t="s">
        <v>3520</v>
      </c>
      <c r="C1211" t="s">
        <v>1990</v>
      </c>
      <c r="D1211" t="s">
        <v>1991</v>
      </c>
    </row>
    <row r="1212" spans="1:4" x14ac:dyDescent="0.2">
      <c r="A1212" t="s">
        <v>2518</v>
      </c>
      <c r="B1212" s="181" t="s">
        <v>3281</v>
      </c>
      <c r="C1212" t="s">
        <v>1990</v>
      </c>
      <c r="D1212" t="s">
        <v>1991</v>
      </c>
    </row>
    <row r="1213" spans="1:4" x14ac:dyDescent="0.2">
      <c r="A1213" t="s">
        <v>3521</v>
      </c>
      <c r="B1213" t="s">
        <v>3522</v>
      </c>
      <c r="C1213" t="s">
        <v>1990</v>
      </c>
      <c r="D1213" t="s">
        <v>1991</v>
      </c>
    </row>
    <row r="1214" spans="1:4" x14ac:dyDescent="0.2">
      <c r="A1214" t="s">
        <v>2519</v>
      </c>
      <c r="B1214" s="181" t="s">
        <v>3282</v>
      </c>
      <c r="C1214" t="s">
        <v>1990</v>
      </c>
      <c r="D1214" t="s">
        <v>1991</v>
      </c>
    </row>
    <row r="1215" spans="1:4" x14ac:dyDescent="0.2">
      <c r="A1215" t="s">
        <v>2519</v>
      </c>
      <c r="B1215" t="s">
        <v>4416</v>
      </c>
      <c r="C1215" t="s">
        <v>1990</v>
      </c>
    </row>
    <row r="1216" spans="1:4" x14ac:dyDescent="0.2">
      <c r="A1216" t="s">
        <v>2520</v>
      </c>
      <c r="B1216" s="181" t="s">
        <v>3283</v>
      </c>
      <c r="C1216" t="s">
        <v>1990</v>
      </c>
      <c r="D1216" t="s">
        <v>1991</v>
      </c>
    </row>
    <row r="1217" spans="1:4" x14ac:dyDescent="0.2">
      <c r="A1217" t="s">
        <v>2521</v>
      </c>
      <c r="B1217" s="181" t="s">
        <v>3283</v>
      </c>
      <c r="C1217" t="s">
        <v>1990</v>
      </c>
      <c r="D1217" t="s">
        <v>1991</v>
      </c>
    </row>
    <row r="1218" spans="1:4" x14ac:dyDescent="0.2">
      <c r="A1218" t="s">
        <v>3111</v>
      </c>
      <c r="B1218" s="181" t="s">
        <v>3503</v>
      </c>
      <c r="C1218" t="s">
        <v>1990</v>
      </c>
      <c r="D1218" t="s">
        <v>3122</v>
      </c>
    </row>
    <row r="1219" spans="1:4" x14ac:dyDescent="0.2">
      <c r="A1219" t="s">
        <v>3112</v>
      </c>
      <c r="B1219" s="181" t="s">
        <v>3504</v>
      </c>
      <c r="C1219" t="s">
        <v>1990</v>
      </c>
      <c r="D1219" t="s">
        <v>3122</v>
      </c>
    </row>
    <row r="1220" spans="1:4" x14ac:dyDescent="0.2">
      <c r="A1220" t="s">
        <v>2522</v>
      </c>
      <c r="B1220" s="181" t="s">
        <v>3284</v>
      </c>
      <c r="C1220" t="s">
        <v>1990</v>
      </c>
      <c r="D1220" t="s">
        <v>1991</v>
      </c>
    </row>
    <row r="1221" spans="1:4" x14ac:dyDescent="0.2">
      <c r="A1221" t="s">
        <v>2523</v>
      </c>
      <c r="B1221" s="181" t="s">
        <v>2524</v>
      </c>
      <c r="C1221" t="s">
        <v>1990</v>
      </c>
      <c r="D1221" t="s">
        <v>1991</v>
      </c>
    </row>
    <row r="1222" spans="1:4" x14ac:dyDescent="0.2">
      <c r="A1222" t="s">
        <v>3113</v>
      </c>
      <c r="B1222" s="181" t="s">
        <v>3114</v>
      </c>
      <c r="C1222" t="s">
        <v>1990</v>
      </c>
      <c r="D1222" t="s">
        <v>3122</v>
      </c>
    </row>
    <row r="1223" spans="1:4" x14ac:dyDescent="0.2">
      <c r="A1223" t="s">
        <v>3523</v>
      </c>
      <c r="B1223" t="s">
        <v>3524</v>
      </c>
      <c r="C1223" t="s">
        <v>1990</v>
      </c>
      <c r="D1223" t="s">
        <v>3122</v>
      </c>
    </row>
    <row r="1224" spans="1:4" x14ac:dyDescent="0.2">
      <c r="A1224" t="s">
        <v>3115</v>
      </c>
      <c r="B1224" s="181" t="s">
        <v>3116</v>
      </c>
      <c r="C1224" t="s">
        <v>1990</v>
      </c>
      <c r="D1224" t="s">
        <v>3122</v>
      </c>
    </row>
    <row r="1225" spans="1:4" x14ac:dyDescent="0.2">
      <c r="A1225" t="s">
        <v>3525</v>
      </c>
      <c r="B1225" t="s">
        <v>3526</v>
      </c>
      <c r="C1225" t="s">
        <v>1990</v>
      </c>
      <c r="D1225" t="s">
        <v>3122</v>
      </c>
    </row>
    <row r="1226" spans="1:4" x14ac:dyDescent="0.2">
      <c r="A1226" t="s">
        <v>2525</v>
      </c>
      <c r="B1226" s="181" t="s">
        <v>3285</v>
      </c>
      <c r="C1226" t="s">
        <v>1990</v>
      </c>
      <c r="D1226" t="s">
        <v>1991</v>
      </c>
    </row>
    <row r="1227" spans="1:4" x14ac:dyDescent="0.2">
      <c r="A1227" t="s">
        <v>3117</v>
      </c>
      <c r="B1227" s="181" t="s">
        <v>3505</v>
      </c>
      <c r="C1227" t="s">
        <v>1990</v>
      </c>
      <c r="D1227" t="s">
        <v>3122</v>
      </c>
    </row>
    <row r="1228" spans="1:4" x14ac:dyDescent="0.2">
      <c r="A1228" t="s">
        <v>2526</v>
      </c>
      <c r="B1228" s="181" t="s">
        <v>3286</v>
      </c>
      <c r="C1228" t="s">
        <v>1990</v>
      </c>
      <c r="D1228" t="s">
        <v>1991</v>
      </c>
    </row>
    <row r="1229" spans="1:4" x14ac:dyDescent="0.2">
      <c r="A1229" t="s">
        <v>2526</v>
      </c>
      <c r="B1229" t="s">
        <v>4417</v>
      </c>
      <c r="C1229" t="s">
        <v>1990</v>
      </c>
    </row>
    <row r="1230" spans="1:4" x14ac:dyDescent="0.2">
      <c r="A1230" t="s">
        <v>2527</v>
      </c>
      <c r="B1230" s="181" t="s">
        <v>3287</v>
      </c>
      <c r="C1230" t="s">
        <v>1990</v>
      </c>
      <c r="D1230" t="s">
        <v>1991</v>
      </c>
    </row>
    <row r="1231" spans="1:4" x14ac:dyDescent="0.2">
      <c r="A1231" t="s">
        <v>3527</v>
      </c>
      <c r="B1231" t="s">
        <v>3528</v>
      </c>
      <c r="C1231" t="s">
        <v>1990</v>
      </c>
      <c r="D1231" t="s">
        <v>1991</v>
      </c>
    </row>
    <row r="1232" spans="1:4" x14ac:dyDescent="0.2">
      <c r="A1232" t="s">
        <v>2528</v>
      </c>
      <c r="B1232" s="181" t="s">
        <v>3288</v>
      </c>
      <c r="C1232" t="s">
        <v>1990</v>
      </c>
      <c r="D1232" t="s">
        <v>1991</v>
      </c>
    </row>
    <row r="1233" spans="1:4" x14ac:dyDescent="0.2">
      <c r="A1233" t="s">
        <v>2529</v>
      </c>
      <c r="B1233" s="181" t="s">
        <v>3288</v>
      </c>
      <c r="C1233" t="s">
        <v>1990</v>
      </c>
      <c r="D1233" t="s">
        <v>1991</v>
      </c>
    </row>
    <row r="1234" spans="1:4" x14ac:dyDescent="0.2">
      <c r="A1234" t="s">
        <v>2530</v>
      </c>
      <c r="B1234" s="181" t="s">
        <v>3289</v>
      </c>
      <c r="C1234" t="s">
        <v>1990</v>
      </c>
      <c r="D1234" t="s">
        <v>1991</v>
      </c>
    </row>
    <row r="1235" spans="1:4" x14ac:dyDescent="0.2">
      <c r="A1235" t="s">
        <v>2531</v>
      </c>
      <c r="B1235" s="181" t="s">
        <v>3290</v>
      </c>
      <c r="C1235" t="s">
        <v>1990</v>
      </c>
      <c r="D1235" t="s">
        <v>1991</v>
      </c>
    </row>
    <row r="1236" spans="1:4" x14ac:dyDescent="0.2">
      <c r="A1236" t="s">
        <v>2532</v>
      </c>
      <c r="B1236" s="181" t="s">
        <v>3291</v>
      </c>
      <c r="C1236" t="s">
        <v>1990</v>
      </c>
      <c r="D1236" t="s">
        <v>1991</v>
      </c>
    </row>
    <row r="1237" spans="1:4" x14ac:dyDescent="0.2">
      <c r="A1237" t="s">
        <v>2533</v>
      </c>
      <c r="B1237" s="181" t="s">
        <v>2534</v>
      </c>
      <c r="C1237" t="s">
        <v>1990</v>
      </c>
      <c r="D1237" t="s">
        <v>1991</v>
      </c>
    </row>
    <row r="1238" spans="1:4" x14ac:dyDescent="0.2">
      <c r="A1238" t="s">
        <v>2535</v>
      </c>
      <c r="B1238" s="181" t="s">
        <v>3292</v>
      </c>
      <c r="C1238" t="s">
        <v>1990</v>
      </c>
      <c r="D1238" t="s">
        <v>1991</v>
      </c>
    </row>
    <row r="1239" spans="1:4" x14ac:dyDescent="0.2">
      <c r="A1239" t="s">
        <v>2536</v>
      </c>
      <c r="B1239" s="181" t="s">
        <v>3293</v>
      </c>
      <c r="C1239" t="s">
        <v>1990</v>
      </c>
      <c r="D1239" t="s">
        <v>1991</v>
      </c>
    </row>
    <row r="1240" spans="1:4" x14ac:dyDescent="0.2">
      <c r="A1240" t="s">
        <v>2537</v>
      </c>
      <c r="B1240" s="181" t="s">
        <v>3294</v>
      </c>
      <c r="C1240" t="s">
        <v>1990</v>
      </c>
      <c r="D1240" t="s">
        <v>1991</v>
      </c>
    </row>
    <row r="1241" spans="1:4" x14ac:dyDescent="0.2">
      <c r="A1241" t="s">
        <v>2538</v>
      </c>
      <c r="B1241" s="181" t="s">
        <v>3295</v>
      </c>
      <c r="C1241" t="s">
        <v>1990</v>
      </c>
      <c r="D1241" t="s">
        <v>1991</v>
      </c>
    </row>
    <row r="1242" spans="1:4" x14ac:dyDescent="0.2">
      <c r="A1242" t="s">
        <v>2539</v>
      </c>
      <c r="B1242" s="181" t="s">
        <v>3296</v>
      </c>
      <c r="C1242" t="s">
        <v>1990</v>
      </c>
      <c r="D1242" t="s">
        <v>1991</v>
      </c>
    </row>
    <row r="1243" spans="1:4" x14ac:dyDescent="0.2">
      <c r="A1243" t="s">
        <v>2540</v>
      </c>
      <c r="B1243" s="181" t="s">
        <v>3297</v>
      </c>
      <c r="C1243" t="s">
        <v>1990</v>
      </c>
      <c r="D1243" t="s">
        <v>1991</v>
      </c>
    </row>
    <row r="1244" spans="1:4" x14ac:dyDescent="0.2">
      <c r="A1244" t="s">
        <v>2541</v>
      </c>
      <c r="B1244" s="181" t="s">
        <v>3298</v>
      </c>
      <c r="C1244" t="s">
        <v>1990</v>
      </c>
      <c r="D1244" t="s">
        <v>1991</v>
      </c>
    </row>
    <row r="1245" spans="1:4" x14ac:dyDescent="0.2">
      <c r="A1245" t="s">
        <v>2542</v>
      </c>
      <c r="B1245" s="181" t="s">
        <v>3299</v>
      </c>
      <c r="C1245" t="s">
        <v>1990</v>
      </c>
      <c r="D1245" t="s">
        <v>1991</v>
      </c>
    </row>
    <row r="1246" spans="1:4" x14ac:dyDescent="0.2">
      <c r="A1246" t="s">
        <v>2543</v>
      </c>
      <c r="B1246" s="181" t="s">
        <v>3300</v>
      </c>
      <c r="C1246" t="s">
        <v>1990</v>
      </c>
      <c r="D1246" t="s">
        <v>1991</v>
      </c>
    </row>
    <row r="1247" spans="1:4" x14ac:dyDescent="0.2">
      <c r="A1247" t="s">
        <v>3118</v>
      </c>
      <c r="B1247" s="181" t="s">
        <v>3119</v>
      </c>
      <c r="C1247" t="s">
        <v>1990</v>
      </c>
      <c r="D1247" t="s">
        <v>3122</v>
      </c>
    </row>
    <row r="1248" spans="1:4" x14ac:dyDescent="0.2">
      <c r="A1248" s="183" t="s">
        <v>3120</v>
      </c>
      <c r="B1248" s="183" t="s">
        <v>3121</v>
      </c>
      <c r="C1248" t="s">
        <v>1990</v>
      </c>
      <c r="D1248" s="183" t="s">
        <v>3122</v>
      </c>
    </row>
    <row r="1249" spans="1:4" x14ac:dyDescent="0.2">
      <c r="A1249" t="s">
        <v>3529</v>
      </c>
      <c r="B1249" t="s">
        <v>3530</v>
      </c>
      <c r="C1249" t="s">
        <v>1990</v>
      </c>
      <c r="D1249" t="s">
        <v>3122</v>
      </c>
    </row>
    <row r="1250" spans="1:4" x14ac:dyDescent="0.2">
      <c r="A1250" t="s">
        <v>4418</v>
      </c>
      <c r="B1250" t="s">
        <v>4419</v>
      </c>
      <c r="C1250" t="s">
        <v>1990</v>
      </c>
    </row>
    <row r="1251" spans="1:4" x14ac:dyDescent="0.2">
      <c r="A1251" t="s">
        <v>4420</v>
      </c>
      <c r="B1251" t="s">
        <v>4421</v>
      </c>
      <c r="C1251" t="s">
        <v>1990</v>
      </c>
    </row>
    <row r="1252" spans="1:4" x14ac:dyDescent="0.2">
      <c r="A1252" t="s">
        <v>400</v>
      </c>
      <c r="B1252" s="181" t="s">
        <v>3301</v>
      </c>
      <c r="C1252" t="s">
        <v>2546</v>
      </c>
      <c r="D1252" t="s">
        <v>2547</v>
      </c>
    </row>
    <row r="1253" spans="1:4" x14ac:dyDescent="0.2">
      <c r="A1253" t="s">
        <v>2544</v>
      </c>
      <c r="B1253" s="181" t="s">
        <v>2545</v>
      </c>
      <c r="C1253" t="s">
        <v>2546</v>
      </c>
      <c r="D1253" t="s">
        <v>2547</v>
      </c>
    </row>
    <row r="1254" spans="1:4" x14ac:dyDescent="0.2">
      <c r="A1254" t="s">
        <v>401</v>
      </c>
      <c r="B1254" s="181" t="s">
        <v>3302</v>
      </c>
      <c r="C1254" t="s">
        <v>2546</v>
      </c>
      <c r="D1254" t="s">
        <v>2547</v>
      </c>
    </row>
    <row r="1255" spans="1:4" x14ac:dyDescent="0.2">
      <c r="A1255" t="s">
        <v>2548</v>
      </c>
      <c r="B1255" s="181" t="s">
        <v>2549</v>
      </c>
      <c r="C1255" t="s">
        <v>2546</v>
      </c>
      <c r="D1255" t="s">
        <v>2547</v>
      </c>
    </row>
    <row r="1256" spans="1:4" x14ac:dyDescent="0.2">
      <c r="A1256" t="s">
        <v>2550</v>
      </c>
      <c r="B1256" s="181" t="s">
        <v>2551</v>
      </c>
      <c r="C1256" t="s">
        <v>2546</v>
      </c>
      <c r="D1256" t="s">
        <v>2547</v>
      </c>
    </row>
    <row r="1257" spans="1:4" x14ac:dyDescent="0.2">
      <c r="A1257" t="s">
        <v>402</v>
      </c>
      <c r="B1257" s="181" t="s">
        <v>2552</v>
      </c>
      <c r="C1257" t="s">
        <v>2546</v>
      </c>
      <c r="D1257" t="s">
        <v>2547</v>
      </c>
    </row>
    <row r="1258" spans="1:4" x14ac:dyDescent="0.2">
      <c r="A1258" t="s">
        <v>403</v>
      </c>
      <c r="B1258" s="181" t="s">
        <v>3303</v>
      </c>
      <c r="C1258" t="s">
        <v>2546</v>
      </c>
      <c r="D1258" t="s">
        <v>2547</v>
      </c>
    </row>
    <row r="1259" spans="1:4" x14ac:dyDescent="0.2">
      <c r="A1259" t="s">
        <v>2553</v>
      </c>
      <c r="B1259" s="181" t="s">
        <v>2554</v>
      </c>
      <c r="C1259" t="s">
        <v>2546</v>
      </c>
      <c r="D1259" t="s">
        <v>2547</v>
      </c>
    </row>
    <row r="1260" spans="1:4" x14ac:dyDescent="0.2">
      <c r="A1260" t="s">
        <v>2555</v>
      </c>
      <c r="B1260" s="181" t="s">
        <v>2556</v>
      </c>
      <c r="C1260" t="s">
        <v>2546</v>
      </c>
      <c r="D1260" t="s">
        <v>2547</v>
      </c>
    </row>
    <row r="1261" spans="1:4" x14ac:dyDescent="0.2">
      <c r="A1261" t="s">
        <v>2557</v>
      </c>
      <c r="B1261" s="181" t="s">
        <v>2558</v>
      </c>
      <c r="C1261" t="s">
        <v>2546</v>
      </c>
      <c r="D1261" t="s">
        <v>2547</v>
      </c>
    </row>
    <row r="1262" spans="1:4" x14ac:dyDescent="0.2">
      <c r="A1262" t="s">
        <v>2559</v>
      </c>
      <c r="B1262" s="181" t="s">
        <v>2560</v>
      </c>
      <c r="C1262" t="s">
        <v>2546</v>
      </c>
      <c r="D1262" t="s">
        <v>2547</v>
      </c>
    </row>
    <row r="1263" spans="1:4" x14ac:dyDescent="0.2">
      <c r="A1263" t="s">
        <v>2561</v>
      </c>
      <c r="B1263" s="181" t="s">
        <v>2562</v>
      </c>
      <c r="C1263" t="s">
        <v>2546</v>
      </c>
      <c r="D1263" t="s">
        <v>2547</v>
      </c>
    </row>
    <row r="1264" spans="1:4" x14ac:dyDescent="0.2">
      <c r="A1264" t="s">
        <v>404</v>
      </c>
      <c r="B1264" s="181" t="s">
        <v>3304</v>
      </c>
      <c r="C1264" t="s">
        <v>2546</v>
      </c>
      <c r="D1264" t="s">
        <v>2547</v>
      </c>
    </row>
    <row r="1265" spans="1:4" x14ac:dyDescent="0.2">
      <c r="A1265" t="s">
        <v>405</v>
      </c>
      <c r="B1265" s="181" t="s">
        <v>3305</v>
      </c>
      <c r="C1265" t="s">
        <v>2546</v>
      </c>
      <c r="D1265" t="s">
        <v>2547</v>
      </c>
    </row>
    <row r="1266" spans="1:4" x14ac:dyDescent="0.2">
      <c r="A1266" t="s">
        <v>406</v>
      </c>
      <c r="B1266" s="181" t="s">
        <v>3125</v>
      </c>
      <c r="C1266" t="s">
        <v>2546</v>
      </c>
      <c r="D1266" t="s">
        <v>2547</v>
      </c>
    </row>
    <row r="1267" spans="1:4" x14ac:dyDescent="0.2">
      <c r="A1267" t="s">
        <v>2563</v>
      </c>
      <c r="B1267" s="181" t="s">
        <v>2564</v>
      </c>
      <c r="C1267" t="s">
        <v>2546</v>
      </c>
      <c r="D1267" t="s">
        <v>2547</v>
      </c>
    </row>
    <row r="1268" spans="1:4" x14ac:dyDescent="0.2">
      <c r="A1268" t="s">
        <v>2565</v>
      </c>
      <c r="B1268" s="181" t="s">
        <v>2566</v>
      </c>
      <c r="C1268" t="s">
        <v>2546</v>
      </c>
      <c r="D1268" t="s">
        <v>2547</v>
      </c>
    </row>
    <row r="1269" spans="1:4" x14ac:dyDescent="0.2">
      <c r="A1269" t="s">
        <v>2567</v>
      </c>
      <c r="B1269" s="181" t="s">
        <v>2568</v>
      </c>
      <c r="C1269" t="s">
        <v>2546</v>
      </c>
      <c r="D1269" t="s">
        <v>2547</v>
      </c>
    </row>
    <row r="1270" spans="1:4" x14ac:dyDescent="0.2">
      <c r="A1270" t="s">
        <v>2569</v>
      </c>
      <c r="B1270" s="181" t="s">
        <v>2570</v>
      </c>
      <c r="C1270" t="s">
        <v>2546</v>
      </c>
      <c r="D1270" t="s">
        <v>2547</v>
      </c>
    </row>
    <row r="1271" spans="1:4" x14ac:dyDescent="0.2">
      <c r="A1271" t="s">
        <v>2571</v>
      </c>
      <c r="B1271" s="181" t="s">
        <v>2572</v>
      </c>
      <c r="C1271" t="s">
        <v>2546</v>
      </c>
      <c r="D1271" t="s">
        <v>2547</v>
      </c>
    </row>
    <row r="1272" spans="1:4" x14ac:dyDescent="0.2">
      <c r="A1272" t="s">
        <v>2573</v>
      </c>
      <c r="B1272" s="181" t="s">
        <v>2574</v>
      </c>
      <c r="C1272" t="s">
        <v>2546</v>
      </c>
      <c r="D1272" t="s">
        <v>2547</v>
      </c>
    </row>
    <row r="1273" spans="1:4" x14ac:dyDescent="0.2">
      <c r="A1273" t="s">
        <v>2575</v>
      </c>
      <c r="B1273" s="181" t="s">
        <v>2576</v>
      </c>
      <c r="C1273" t="s">
        <v>2546</v>
      </c>
      <c r="D1273" t="s">
        <v>2547</v>
      </c>
    </row>
    <row r="1274" spans="1:4" x14ac:dyDescent="0.2">
      <c r="A1274" t="s">
        <v>2577</v>
      </c>
      <c r="B1274" s="181" t="s">
        <v>2578</v>
      </c>
      <c r="C1274" t="s">
        <v>2546</v>
      </c>
      <c r="D1274" t="s">
        <v>2547</v>
      </c>
    </row>
    <row r="1275" spans="1:4" x14ac:dyDescent="0.2">
      <c r="A1275" t="s">
        <v>2579</v>
      </c>
      <c r="B1275" s="181" t="s">
        <v>2580</v>
      </c>
      <c r="C1275" t="s">
        <v>2546</v>
      </c>
      <c r="D1275" t="s">
        <v>2547</v>
      </c>
    </row>
    <row r="1276" spans="1:4" x14ac:dyDescent="0.2">
      <c r="A1276" t="s">
        <v>2581</v>
      </c>
      <c r="B1276" s="181" t="s">
        <v>2582</v>
      </c>
      <c r="C1276" t="s">
        <v>2546</v>
      </c>
      <c r="D1276" t="s">
        <v>2547</v>
      </c>
    </row>
    <row r="1277" spans="1:4" x14ac:dyDescent="0.2">
      <c r="A1277" t="s">
        <v>2583</v>
      </c>
      <c r="B1277" s="181" t="s">
        <v>2584</v>
      </c>
      <c r="C1277" t="s">
        <v>2546</v>
      </c>
      <c r="D1277" t="s">
        <v>2547</v>
      </c>
    </row>
    <row r="1278" spans="1:4" x14ac:dyDescent="0.2">
      <c r="A1278" t="s">
        <v>2585</v>
      </c>
      <c r="B1278" s="181" t="s">
        <v>2586</v>
      </c>
      <c r="C1278" t="s">
        <v>2546</v>
      </c>
      <c r="D1278" t="s">
        <v>2547</v>
      </c>
    </row>
    <row r="1279" spans="1:4" x14ac:dyDescent="0.2">
      <c r="A1279" t="s">
        <v>2587</v>
      </c>
      <c r="B1279" s="181" t="s">
        <v>2588</v>
      </c>
      <c r="C1279" t="s">
        <v>2546</v>
      </c>
      <c r="D1279" t="s">
        <v>2547</v>
      </c>
    </row>
    <row r="1280" spans="1:4" x14ac:dyDescent="0.2">
      <c r="A1280" t="s">
        <v>2589</v>
      </c>
      <c r="B1280" s="181" t="s">
        <v>2590</v>
      </c>
      <c r="C1280" t="s">
        <v>2546</v>
      </c>
      <c r="D1280" t="s">
        <v>2547</v>
      </c>
    </row>
    <row r="1281" spans="1:4" x14ac:dyDescent="0.2">
      <c r="A1281" t="s">
        <v>2591</v>
      </c>
      <c r="B1281" s="181" t="s">
        <v>2592</v>
      </c>
      <c r="C1281" t="s">
        <v>2546</v>
      </c>
      <c r="D1281" t="s">
        <v>2547</v>
      </c>
    </row>
    <row r="1282" spans="1:4" x14ac:dyDescent="0.2">
      <c r="A1282" t="s">
        <v>2593</v>
      </c>
      <c r="B1282" s="181" t="s">
        <v>2594</v>
      </c>
      <c r="C1282" t="s">
        <v>2546</v>
      </c>
      <c r="D1282" t="s">
        <v>2547</v>
      </c>
    </row>
    <row r="1283" spans="1:4" x14ac:dyDescent="0.2">
      <c r="A1283" t="s">
        <v>2595</v>
      </c>
      <c r="B1283" s="181" t="s">
        <v>2596</v>
      </c>
      <c r="C1283" t="s">
        <v>2546</v>
      </c>
      <c r="D1283" t="s">
        <v>2547</v>
      </c>
    </row>
    <row r="1284" spans="1:4" x14ac:dyDescent="0.2">
      <c r="A1284" t="s">
        <v>2597</v>
      </c>
      <c r="B1284" s="181" t="s">
        <v>2598</v>
      </c>
      <c r="C1284" t="s">
        <v>2546</v>
      </c>
      <c r="D1284" t="s">
        <v>2547</v>
      </c>
    </row>
    <row r="1285" spans="1:4" x14ac:dyDescent="0.2">
      <c r="A1285" t="s">
        <v>2599</v>
      </c>
      <c r="B1285" s="181" t="s">
        <v>2600</v>
      </c>
      <c r="C1285" t="s">
        <v>2546</v>
      </c>
      <c r="D1285" t="s">
        <v>2547</v>
      </c>
    </row>
    <row r="1286" spans="1:4" x14ac:dyDescent="0.2">
      <c r="A1286" t="s">
        <v>2601</v>
      </c>
      <c r="B1286" s="181" t="s">
        <v>2602</v>
      </c>
      <c r="C1286" t="s">
        <v>2546</v>
      </c>
      <c r="D1286" t="s">
        <v>2547</v>
      </c>
    </row>
    <row r="1287" spans="1:4" x14ac:dyDescent="0.2">
      <c r="A1287" t="s">
        <v>4422</v>
      </c>
      <c r="B1287" t="s">
        <v>4423</v>
      </c>
      <c r="C1287" t="s">
        <v>2546</v>
      </c>
    </row>
    <row r="1288" spans="1:4" x14ac:dyDescent="0.2">
      <c r="A1288" t="s">
        <v>297</v>
      </c>
      <c r="B1288" s="181" t="s">
        <v>3306</v>
      </c>
      <c r="C1288" t="s">
        <v>2605</v>
      </c>
      <c r="D1288" t="s">
        <v>2606</v>
      </c>
    </row>
    <row r="1289" spans="1:4" x14ac:dyDescent="0.2">
      <c r="A1289" t="s">
        <v>297</v>
      </c>
      <c r="B1289" t="s">
        <v>3306</v>
      </c>
      <c r="C1289" t="s">
        <v>2605</v>
      </c>
    </row>
    <row r="1290" spans="1:4" x14ac:dyDescent="0.2">
      <c r="A1290" t="s">
        <v>3531</v>
      </c>
      <c r="B1290" t="s">
        <v>3306</v>
      </c>
      <c r="C1290" t="s">
        <v>2605</v>
      </c>
      <c r="D1290" t="s">
        <v>2606</v>
      </c>
    </row>
    <row r="1291" spans="1:4" x14ac:dyDescent="0.2">
      <c r="A1291" t="s">
        <v>3532</v>
      </c>
      <c r="B1291" t="s">
        <v>3306</v>
      </c>
      <c r="C1291" t="s">
        <v>2605</v>
      </c>
      <c r="D1291" t="s">
        <v>2606</v>
      </c>
    </row>
    <row r="1292" spans="1:4" x14ac:dyDescent="0.2">
      <c r="A1292" t="s">
        <v>3533</v>
      </c>
      <c r="B1292" t="s">
        <v>3306</v>
      </c>
      <c r="C1292" t="s">
        <v>2605</v>
      </c>
      <c r="D1292" t="s">
        <v>2606</v>
      </c>
    </row>
    <row r="1293" spans="1:4" x14ac:dyDescent="0.2">
      <c r="A1293" t="s">
        <v>2603</v>
      </c>
      <c r="B1293" s="181" t="s">
        <v>2604</v>
      </c>
      <c r="C1293" t="s">
        <v>2605</v>
      </c>
      <c r="D1293" t="s">
        <v>2606</v>
      </c>
    </row>
    <row r="1294" spans="1:4" x14ac:dyDescent="0.2">
      <c r="A1294" t="s">
        <v>2603</v>
      </c>
      <c r="B1294" t="s">
        <v>2604</v>
      </c>
      <c r="C1294" t="s">
        <v>2605</v>
      </c>
    </row>
    <row r="1295" spans="1:4" x14ac:dyDescent="0.2">
      <c r="A1295" t="s">
        <v>300</v>
      </c>
      <c r="B1295" s="181" t="s">
        <v>3307</v>
      </c>
      <c r="C1295" t="s">
        <v>2605</v>
      </c>
      <c r="D1295" t="s">
        <v>2606</v>
      </c>
    </row>
    <row r="1296" spans="1:4" x14ac:dyDescent="0.2">
      <c r="A1296" t="s">
        <v>298</v>
      </c>
      <c r="B1296" s="181" t="s">
        <v>3308</v>
      </c>
      <c r="C1296" t="s">
        <v>2605</v>
      </c>
      <c r="D1296" t="s">
        <v>2606</v>
      </c>
    </row>
    <row r="1297" spans="1:4" x14ac:dyDescent="0.2">
      <c r="A1297" t="s">
        <v>299</v>
      </c>
      <c r="B1297" s="181" t="s">
        <v>3309</v>
      </c>
      <c r="C1297" t="s">
        <v>2605</v>
      </c>
      <c r="D1297" t="s">
        <v>2606</v>
      </c>
    </row>
    <row r="1298" spans="1:4" x14ac:dyDescent="0.2">
      <c r="A1298" t="s">
        <v>2607</v>
      </c>
      <c r="B1298" s="181" t="s">
        <v>2608</v>
      </c>
      <c r="C1298" t="s">
        <v>2605</v>
      </c>
      <c r="D1298" t="s">
        <v>2606</v>
      </c>
    </row>
    <row r="1299" spans="1:4" x14ac:dyDescent="0.2">
      <c r="A1299" t="s">
        <v>2607</v>
      </c>
      <c r="B1299" t="s">
        <v>2608</v>
      </c>
      <c r="C1299" t="s">
        <v>2605</v>
      </c>
    </row>
    <row r="1300" spans="1:4" x14ac:dyDescent="0.2">
      <c r="A1300" t="s">
        <v>2609</v>
      </c>
      <c r="B1300" s="181" t="s">
        <v>2610</v>
      </c>
      <c r="C1300" t="s">
        <v>2605</v>
      </c>
      <c r="D1300" t="s">
        <v>2606</v>
      </c>
    </row>
    <row r="1301" spans="1:4" x14ac:dyDescent="0.2">
      <c r="A1301" t="s">
        <v>2611</v>
      </c>
      <c r="B1301" s="181" t="s">
        <v>2612</v>
      </c>
      <c r="C1301" t="s">
        <v>2605</v>
      </c>
      <c r="D1301" t="s">
        <v>2606</v>
      </c>
    </row>
    <row r="1302" spans="1:4" x14ac:dyDescent="0.2">
      <c r="A1302" t="s">
        <v>2613</v>
      </c>
      <c r="B1302" s="181" t="s">
        <v>2614</v>
      </c>
      <c r="C1302" t="s">
        <v>2605</v>
      </c>
      <c r="D1302" t="s">
        <v>2606</v>
      </c>
    </row>
    <row r="1303" spans="1:4" x14ac:dyDescent="0.2">
      <c r="A1303" t="s">
        <v>2615</v>
      </c>
      <c r="B1303" s="181" t="s">
        <v>2616</v>
      </c>
      <c r="C1303" t="s">
        <v>2605</v>
      </c>
      <c r="D1303" t="s">
        <v>2606</v>
      </c>
    </row>
    <row r="1304" spans="1:4" x14ac:dyDescent="0.2">
      <c r="A1304" t="s">
        <v>2617</v>
      </c>
      <c r="B1304" s="181" t="s">
        <v>2618</v>
      </c>
      <c r="C1304" t="s">
        <v>2605</v>
      </c>
      <c r="D1304" t="s">
        <v>2606</v>
      </c>
    </row>
    <row r="1305" spans="1:4" x14ac:dyDescent="0.2">
      <c r="A1305" t="s">
        <v>2619</v>
      </c>
      <c r="B1305" s="181" t="s">
        <v>2620</v>
      </c>
      <c r="C1305" t="s">
        <v>2605</v>
      </c>
      <c r="D1305" t="s">
        <v>2606</v>
      </c>
    </row>
    <row r="1306" spans="1:4" x14ac:dyDescent="0.2">
      <c r="A1306" t="s">
        <v>2619</v>
      </c>
      <c r="B1306" t="s">
        <v>2620</v>
      </c>
      <c r="C1306" t="s">
        <v>2605</v>
      </c>
    </row>
    <row r="1307" spans="1:4" x14ac:dyDescent="0.2">
      <c r="A1307" t="s">
        <v>2621</v>
      </c>
      <c r="B1307" s="181" t="s">
        <v>2622</v>
      </c>
      <c r="C1307" t="s">
        <v>2605</v>
      </c>
      <c r="D1307" t="s">
        <v>2606</v>
      </c>
    </row>
    <row r="1308" spans="1:4" x14ac:dyDescent="0.2">
      <c r="A1308" t="s">
        <v>2621</v>
      </c>
      <c r="B1308" t="s">
        <v>2622</v>
      </c>
      <c r="C1308" t="s">
        <v>2605</v>
      </c>
    </row>
    <row r="1309" spans="1:4" x14ac:dyDescent="0.2">
      <c r="A1309" t="s">
        <v>2623</v>
      </c>
      <c r="B1309" s="181" t="s">
        <v>2624</v>
      </c>
      <c r="C1309" t="s">
        <v>2605</v>
      </c>
      <c r="D1309" t="s">
        <v>2606</v>
      </c>
    </row>
    <row r="1310" spans="1:4" x14ac:dyDescent="0.2">
      <c r="A1310" t="s">
        <v>2623</v>
      </c>
      <c r="B1310" t="s">
        <v>2624</v>
      </c>
      <c r="C1310" t="s">
        <v>2605</v>
      </c>
    </row>
    <row r="1311" spans="1:4" x14ac:dyDescent="0.2">
      <c r="A1311" t="s">
        <v>4424</v>
      </c>
      <c r="B1311" t="s">
        <v>4425</v>
      </c>
      <c r="C1311" t="s">
        <v>2605</v>
      </c>
    </row>
    <row r="1312" spans="1:4" x14ac:dyDescent="0.2">
      <c r="A1312" t="s">
        <v>508</v>
      </c>
      <c r="B1312" s="181" t="s">
        <v>509</v>
      </c>
      <c r="C1312" t="s">
        <v>407</v>
      </c>
      <c r="D1312" t="s">
        <v>2625</v>
      </c>
    </row>
    <row r="1313" spans="1:4" x14ac:dyDescent="0.2">
      <c r="A1313" t="s">
        <v>510</v>
      </c>
      <c r="B1313" s="181" t="s">
        <v>511</v>
      </c>
      <c r="C1313" t="s">
        <v>407</v>
      </c>
      <c r="D1313" t="s">
        <v>2625</v>
      </c>
    </row>
    <row r="1314" spans="1:4" x14ac:dyDescent="0.2">
      <c r="A1314" t="s">
        <v>109</v>
      </c>
      <c r="B1314" s="181" t="s">
        <v>3310</v>
      </c>
      <c r="C1314" t="s">
        <v>407</v>
      </c>
      <c r="D1314" t="s">
        <v>2625</v>
      </c>
    </row>
    <row r="1315" spans="1:4" x14ac:dyDescent="0.2">
      <c r="A1315" t="s">
        <v>512</v>
      </c>
      <c r="B1315" s="181" t="s">
        <v>513</v>
      </c>
      <c r="C1315" t="s">
        <v>407</v>
      </c>
      <c r="D1315" t="s">
        <v>2625</v>
      </c>
    </row>
    <row r="1316" spans="1:4" x14ac:dyDescent="0.2">
      <c r="A1316" t="s">
        <v>408</v>
      </c>
      <c r="B1316" s="181" t="s">
        <v>3311</v>
      </c>
      <c r="C1316" t="s">
        <v>407</v>
      </c>
      <c r="D1316" t="s">
        <v>2625</v>
      </c>
    </row>
    <row r="1317" spans="1:4" x14ac:dyDescent="0.2">
      <c r="A1317" t="s">
        <v>514</v>
      </c>
      <c r="B1317" s="181" t="s">
        <v>515</v>
      </c>
      <c r="C1317" t="s">
        <v>407</v>
      </c>
      <c r="D1317" t="s">
        <v>2625</v>
      </c>
    </row>
    <row r="1318" spans="1:4" x14ac:dyDescent="0.2">
      <c r="A1318" t="s">
        <v>516</v>
      </c>
      <c r="B1318" s="181" t="s">
        <v>517</v>
      </c>
      <c r="C1318" t="s">
        <v>407</v>
      </c>
      <c r="D1318" t="s">
        <v>2625</v>
      </c>
    </row>
    <row r="1319" spans="1:4" x14ac:dyDescent="0.2">
      <c r="A1319" t="s">
        <v>518</v>
      </c>
      <c r="B1319" s="181" t="s">
        <v>519</v>
      </c>
      <c r="C1319" t="s">
        <v>407</v>
      </c>
      <c r="D1319" t="s">
        <v>2625</v>
      </c>
    </row>
    <row r="1320" spans="1:4" x14ac:dyDescent="0.2">
      <c r="A1320" t="s">
        <v>520</v>
      </c>
      <c r="B1320" s="181" t="s">
        <v>513</v>
      </c>
      <c r="C1320" t="s">
        <v>407</v>
      </c>
      <c r="D1320" t="s">
        <v>2625</v>
      </c>
    </row>
    <row r="1321" spans="1:4" x14ac:dyDescent="0.2">
      <c r="A1321" t="s">
        <v>521</v>
      </c>
      <c r="B1321" s="181" t="s">
        <v>522</v>
      </c>
      <c r="C1321" t="s">
        <v>407</v>
      </c>
      <c r="D1321" t="s">
        <v>2625</v>
      </c>
    </row>
    <row r="1322" spans="1:4" x14ac:dyDescent="0.2">
      <c r="A1322" t="s">
        <v>523</v>
      </c>
      <c r="B1322" s="181" t="s">
        <v>509</v>
      </c>
      <c r="C1322" t="s">
        <v>407</v>
      </c>
      <c r="D1322" t="s">
        <v>2625</v>
      </c>
    </row>
    <row r="1323" spans="1:4" x14ac:dyDescent="0.2">
      <c r="A1323" t="s">
        <v>524</v>
      </c>
      <c r="B1323" s="181" t="s">
        <v>525</v>
      </c>
      <c r="C1323" t="s">
        <v>407</v>
      </c>
      <c r="D1323" t="s">
        <v>2625</v>
      </c>
    </row>
    <row r="1324" spans="1:4" x14ac:dyDescent="0.2">
      <c r="A1324" t="s">
        <v>524</v>
      </c>
      <c r="B1324" t="s">
        <v>4426</v>
      </c>
      <c r="C1324" t="s">
        <v>407</v>
      </c>
    </row>
    <row r="1325" spans="1:4" x14ac:dyDescent="0.2">
      <c r="A1325" t="s">
        <v>526</v>
      </c>
      <c r="B1325" s="181" t="s">
        <v>525</v>
      </c>
      <c r="C1325" t="s">
        <v>407</v>
      </c>
      <c r="D1325" t="s">
        <v>2625</v>
      </c>
    </row>
    <row r="1326" spans="1:4" x14ac:dyDescent="0.2">
      <c r="A1326" t="s">
        <v>527</v>
      </c>
      <c r="B1326" s="181" t="s">
        <v>522</v>
      </c>
      <c r="C1326" t="s">
        <v>407</v>
      </c>
      <c r="D1326" t="s">
        <v>2625</v>
      </c>
    </row>
    <row r="1327" spans="1:4" x14ac:dyDescent="0.2">
      <c r="A1327" t="s">
        <v>527</v>
      </c>
      <c r="B1327" t="s">
        <v>3311</v>
      </c>
      <c r="C1327" t="s">
        <v>407</v>
      </c>
    </row>
    <row r="1328" spans="1:4" x14ac:dyDescent="0.2">
      <c r="A1328" t="s">
        <v>528</v>
      </c>
      <c r="B1328" s="181" t="s">
        <v>529</v>
      </c>
      <c r="C1328" t="s">
        <v>407</v>
      </c>
      <c r="D1328" t="s">
        <v>2625</v>
      </c>
    </row>
    <row r="1329" spans="1:4" x14ac:dyDescent="0.2">
      <c r="A1329" t="s">
        <v>1</v>
      </c>
      <c r="B1329" s="181" t="s">
        <v>2626</v>
      </c>
      <c r="C1329" t="s">
        <v>407</v>
      </c>
      <c r="D1329" t="s">
        <v>2625</v>
      </c>
    </row>
    <row r="1330" spans="1:4" x14ac:dyDescent="0.2">
      <c r="A1330" t="s">
        <v>530</v>
      </c>
      <c r="B1330" s="181" t="s">
        <v>531</v>
      </c>
      <c r="C1330" t="s">
        <v>407</v>
      </c>
      <c r="D1330" t="s">
        <v>2625</v>
      </c>
    </row>
    <row r="1331" spans="1:4" x14ac:dyDescent="0.2">
      <c r="A1331" t="s">
        <v>532</v>
      </c>
      <c r="B1331" s="181" t="s">
        <v>533</v>
      </c>
      <c r="C1331" t="s">
        <v>407</v>
      </c>
      <c r="D1331" t="s">
        <v>2625</v>
      </c>
    </row>
    <row r="1332" spans="1:4" x14ac:dyDescent="0.2">
      <c r="A1332" t="s">
        <v>534</v>
      </c>
      <c r="B1332" s="181" t="s">
        <v>535</v>
      </c>
      <c r="C1332" t="s">
        <v>407</v>
      </c>
      <c r="D1332" t="s">
        <v>2625</v>
      </c>
    </row>
    <row r="1333" spans="1:4" x14ac:dyDescent="0.2">
      <c r="A1333" t="s">
        <v>536</v>
      </c>
      <c r="B1333" s="181" t="s">
        <v>531</v>
      </c>
      <c r="C1333" t="s">
        <v>407</v>
      </c>
      <c r="D1333" t="s">
        <v>2625</v>
      </c>
    </row>
    <row r="1334" spans="1:4" x14ac:dyDescent="0.2">
      <c r="A1334" t="s">
        <v>537</v>
      </c>
      <c r="B1334" s="181" t="s">
        <v>538</v>
      </c>
      <c r="C1334" t="s">
        <v>407</v>
      </c>
      <c r="D1334" t="s">
        <v>2625</v>
      </c>
    </row>
    <row r="1335" spans="1:4" x14ac:dyDescent="0.2">
      <c r="A1335" t="s">
        <v>537</v>
      </c>
      <c r="B1335" t="s">
        <v>4427</v>
      </c>
      <c r="C1335" t="s">
        <v>407</v>
      </c>
    </row>
    <row r="1336" spans="1:4" x14ac:dyDescent="0.2">
      <c r="A1336" t="s">
        <v>409</v>
      </c>
      <c r="B1336" s="181" t="s">
        <v>2627</v>
      </c>
      <c r="C1336" t="s">
        <v>407</v>
      </c>
      <c r="D1336" t="s">
        <v>2625</v>
      </c>
    </row>
    <row r="1337" spans="1:4" x14ac:dyDescent="0.2">
      <c r="A1337" t="s">
        <v>410</v>
      </c>
      <c r="B1337" s="181" t="s">
        <v>2627</v>
      </c>
      <c r="C1337" t="s">
        <v>407</v>
      </c>
      <c r="D1337" t="s">
        <v>2625</v>
      </c>
    </row>
    <row r="1338" spans="1:4" x14ac:dyDescent="0.2">
      <c r="A1338" t="s">
        <v>540</v>
      </c>
      <c r="B1338" s="181" t="s">
        <v>531</v>
      </c>
      <c r="C1338" t="s">
        <v>407</v>
      </c>
      <c r="D1338" t="s">
        <v>2625</v>
      </c>
    </row>
    <row r="1339" spans="1:4" x14ac:dyDescent="0.2">
      <c r="A1339" t="s">
        <v>4428</v>
      </c>
      <c r="B1339" t="s">
        <v>2626</v>
      </c>
      <c r="C1339" t="s">
        <v>407</v>
      </c>
    </row>
    <row r="1340" spans="1:4" x14ac:dyDescent="0.2">
      <c r="A1340" t="s">
        <v>541</v>
      </c>
      <c r="B1340" s="181" t="s">
        <v>542</v>
      </c>
      <c r="C1340" t="s">
        <v>407</v>
      </c>
      <c r="D1340" t="s">
        <v>2625</v>
      </c>
    </row>
    <row r="1341" spans="1:4" x14ac:dyDescent="0.2">
      <c r="A1341" t="s">
        <v>543</v>
      </c>
      <c r="B1341" s="181" t="s">
        <v>542</v>
      </c>
      <c r="C1341" t="s">
        <v>407</v>
      </c>
      <c r="D1341" t="s">
        <v>2625</v>
      </c>
    </row>
    <row r="1342" spans="1:4" x14ac:dyDescent="0.2">
      <c r="A1342" t="s">
        <v>544</v>
      </c>
      <c r="B1342" s="181" t="s">
        <v>542</v>
      </c>
      <c r="C1342" t="s">
        <v>407</v>
      </c>
      <c r="D1342" t="s">
        <v>2625</v>
      </c>
    </row>
    <row r="1343" spans="1:4" x14ac:dyDescent="0.2">
      <c r="A1343" t="s">
        <v>411</v>
      </c>
      <c r="B1343" s="181" t="s">
        <v>3312</v>
      </c>
      <c r="C1343" t="s">
        <v>407</v>
      </c>
      <c r="D1343" t="s">
        <v>2625</v>
      </c>
    </row>
    <row r="1344" spans="1:4" x14ac:dyDescent="0.2">
      <c r="A1344" t="s">
        <v>4429</v>
      </c>
      <c r="B1344" t="s">
        <v>4430</v>
      </c>
      <c r="C1344" t="s">
        <v>407</v>
      </c>
    </row>
    <row r="1345" spans="1:4" x14ac:dyDescent="0.2">
      <c r="A1345" t="s">
        <v>4431</v>
      </c>
      <c r="B1345" t="s">
        <v>4432</v>
      </c>
      <c r="C1345" t="s">
        <v>407</v>
      </c>
    </row>
    <row r="1346" spans="1:4" x14ac:dyDescent="0.2">
      <c r="A1346" t="s">
        <v>4433</v>
      </c>
      <c r="B1346" t="s">
        <v>3535</v>
      </c>
      <c r="C1346" t="s">
        <v>407</v>
      </c>
    </row>
    <row r="1347" spans="1:4" x14ac:dyDescent="0.2">
      <c r="A1347" t="s">
        <v>4434</v>
      </c>
      <c r="B1347" t="s">
        <v>4435</v>
      </c>
      <c r="C1347" t="s">
        <v>407</v>
      </c>
    </row>
    <row r="1348" spans="1:4" x14ac:dyDescent="0.2">
      <c r="A1348" t="s">
        <v>545</v>
      </c>
      <c r="B1348" s="181" t="s">
        <v>546</v>
      </c>
      <c r="C1348" t="s">
        <v>407</v>
      </c>
      <c r="D1348" t="s">
        <v>2625</v>
      </c>
    </row>
    <row r="1349" spans="1:4" x14ac:dyDescent="0.2">
      <c r="A1349" t="s">
        <v>547</v>
      </c>
      <c r="B1349" s="181" t="s">
        <v>548</v>
      </c>
      <c r="C1349" t="s">
        <v>407</v>
      </c>
      <c r="D1349" t="s">
        <v>2625</v>
      </c>
    </row>
    <row r="1350" spans="1:4" x14ac:dyDescent="0.2">
      <c r="A1350" t="s">
        <v>549</v>
      </c>
      <c r="B1350" s="181" t="s">
        <v>550</v>
      </c>
      <c r="C1350" t="s">
        <v>407</v>
      </c>
      <c r="D1350" t="s">
        <v>2625</v>
      </c>
    </row>
    <row r="1351" spans="1:4" x14ac:dyDescent="0.2">
      <c r="A1351" t="s">
        <v>551</v>
      </c>
      <c r="B1351" s="181" t="s">
        <v>552</v>
      </c>
      <c r="C1351" t="s">
        <v>407</v>
      </c>
      <c r="D1351" t="s">
        <v>2625</v>
      </c>
    </row>
    <row r="1352" spans="1:4" x14ac:dyDescent="0.2">
      <c r="A1352" t="s">
        <v>553</v>
      </c>
      <c r="B1352" s="181" t="s">
        <v>554</v>
      </c>
      <c r="C1352" t="s">
        <v>407</v>
      </c>
      <c r="D1352" t="s">
        <v>2625</v>
      </c>
    </row>
    <row r="1353" spans="1:4" x14ac:dyDescent="0.2">
      <c r="A1353" t="s">
        <v>555</v>
      </c>
      <c r="B1353" s="181" t="s">
        <v>556</v>
      </c>
      <c r="C1353" t="s">
        <v>407</v>
      </c>
      <c r="D1353" t="s">
        <v>2625</v>
      </c>
    </row>
    <row r="1354" spans="1:4" x14ac:dyDescent="0.2">
      <c r="A1354" t="s">
        <v>557</v>
      </c>
      <c r="B1354" s="181" t="s">
        <v>558</v>
      </c>
      <c r="C1354" t="s">
        <v>407</v>
      </c>
      <c r="D1354" t="s">
        <v>2625</v>
      </c>
    </row>
    <row r="1355" spans="1:4" x14ac:dyDescent="0.2">
      <c r="A1355" t="s">
        <v>559</v>
      </c>
      <c r="B1355" s="181" t="s">
        <v>560</v>
      </c>
      <c r="C1355" t="s">
        <v>407</v>
      </c>
      <c r="D1355" t="s">
        <v>2625</v>
      </c>
    </row>
    <row r="1356" spans="1:4" x14ac:dyDescent="0.2">
      <c r="A1356" t="s">
        <v>561</v>
      </c>
      <c r="B1356" s="181" t="s">
        <v>562</v>
      </c>
      <c r="C1356" t="s">
        <v>407</v>
      </c>
      <c r="D1356" t="s">
        <v>2625</v>
      </c>
    </row>
    <row r="1357" spans="1:4" x14ac:dyDescent="0.2">
      <c r="A1357" t="s">
        <v>412</v>
      </c>
      <c r="B1357" s="181" t="s">
        <v>1425</v>
      </c>
      <c r="C1357" t="s">
        <v>407</v>
      </c>
      <c r="D1357" t="s">
        <v>2625</v>
      </c>
    </row>
    <row r="1358" spans="1:4" x14ac:dyDescent="0.2">
      <c r="A1358" t="s">
        <v>564</v>
      </c>
      <c r="B1358" s="181" t="s">
        <v>565</v>
      </c>
      <c r="C1358" t="s">
        <v>407</v>
      </c>
      <c r="D1358" t="s">
        <v>2625</v>
      </c>
    </row>
    <row r="1359" spans="1:4" x14ac:dyDescent="0.2">
      <c r="A1359" t="s">
        <v>566</v>
      </c>
      <c r="B1359" s="181" t="s">
        <v>567</v>
      </c>
      <c r="C1359" t="s">
        <v>407</v>
      </c>
      <c r="D1359" t="s">
        <v>2625</v>
      </c>
    </row>
    <row r="1360" spans="1:4" x14ac:dyDescent="0.2">
      <c r="A1360" t="s">
        <v>568</v>
      </c>
      <c r="B1360" s="181" t="s">
        <v>569</v>
      </c>
      <c r="C1360" t="s">
        <v>407</v>
      </c>
      <c r="D1360" t="s">
        <v>2625</v>
      </c>
    </row>
    <row r="1361" spans="1:4" x14ac:dyDescent="0.2">
      <c r="A1361" t="s">
        <v>570</v>
      </c>
      <c r="B1361" s="181" t="s">
        <v>571</v>
      </c>
      <c r="C1361" t="s">
        <v>407</v>
      </c>
      <c r="D1361" t="s">
        <v>2625</v>
      </c>
    </row>
    <row r="1362" spans="1:4" x14ac:dyDescent="0.2">
      <c r="A1362" t="s">
        <v>572</v>
      </c>
      <c r="B1362" s="181" t="s">
        <v>573</v>
      </c>
      <c r="C1362" t="s">
        <v>407</v>
      </c>
      <c r="D1362" t="s">
        <v>2625</v>
      </c>
    </row>
    <row r="1363" spans="1:4" x14ac:dyDescent="0.2">
      <c r="A1363" t="s">
        <v>574</v>
      </c>
      <c r="B1363" s="181" t="s">
        <v>575</v>
      </c>
      <c r="C1363" t="s">
        <v>407</v>
      </c>
      <c r="D1363" t="s">
        <v>2625</v>
      </c>
    </row>
    <row r="1364" spans="1:4" x14ac:dyDescent="0.2">
      <c r="A1364" t="s">
        <v>576</v>
      </c>
      <c r="B1364" s="181" t="s">
        <v>577</v>
      </c>
      <c r="C1364" t="s">
        <v>407</v>
      </c>
      <c r="D1364" t="s">
        <v>2625</v>
      </c>
    </row>
    <row r="1365" spans="1:4" x14ac:dyDescent="0.2">
      <c r="A1365" t="s">
        <v>578</v>
      </c>
      <c r="B1365" s="181" t="s">
        <v>579</v>
      </c>
      <c r="C1365" t="s">
        <v>407</v>
      </c>
      <c r="D1365" t="s">
        <v>2625</v>
      </c>
    </row>
    <row r="1366" spans="1:4" x14ac:dyDescent="0.2">
      <c r="A1366" t="s">
        <v>580</v>
      </c>
      <c r="B1366" s="181" t="s">
        <v>579</v>
      </c>
      <c r="C1366" t="s">
        <v>407</v>
      </c>
      <c r="D1366" t="s">
        <v>2625</v>
      </c>
    </row>
    <row r="1367" spans="1:4" x14ac:dyDescent="0.2">
      <c r="A1367" t="s">
        <v>581</v>
      </c>
      <c r="B1367" s="181" t="s">
        <v>579</v>
      </c>
      <c r="C1367" t="s">
        <v>407</v>
      </c>
      <c r="D1367" t="s">
        <v>2625</v>
      </c>
    </row>
    <row r="1368" spans="1:4" x14ac:dyDescent="0.2">
      <c r="A1368" t="s">
        <v>582</v>
      </c>
      <c r="B1368" s="181" t="s">
        <v>583</v>
      </c>
      <c r="C1368" t="s">
        <v>407</v>
      </c>
      <c r="D1368" t="s">
        <v>2625</v>
      </c>
    </row>
    <row r="1369" spans="1:4" x14ac:dyDescent="0.2">
      <c r="A1369" t="s">
        <v>584</v>
      </c>
      <c r="B1369" s="181" t="s">
        <v>585</v>
      </c>
      <c r="C1369" t="s">
        <v>407</v>
      </c>
      <c r="D1369" t="s">
        <v>2625</v>
      </c>
    </row>
    <row r="1370" spans="1:4" x14ac:dyDescent="0.2">
      <c r="A1370" t="s">
        <v>586</v>
      </c>
      <c r="B1370" s="181" t="s">
        <v>587</v>
      </c>
      <c r="C1370" t="s">
        <v>407</v>
      </c>
      <c r="D1370" t="s">
        <v>2625</v>
      </c>
    </row>
    <row r="1371" spans="1:4" x14ac:dyDescent="0.2">
      <c r="A1371" t="s">
        <v>588</v>
      </c>
      <c r="B1371" s="181" t="s">
        <v>589</v>
      </c>
      <c r="C1371" t="s">
        <v>407</v>
      </c>
      <c r="D1371" t="s">
        <v>2625</v>
      </c>
    </row>
    <row r="1372" spans="1:4" x14ac:dyDescent="0.2">
      <c r="A1372" t="s">
        <v>590</v>
      </c>
      <c r="B1372" s="181" t="s">
        <v>591</v>
      </c>
      <c r="C1372" t="s">
        <v>407</v>
      </c>
      <c r="D1372" t="s">
        <v>2625</v>
      </c>
    </row>
    <row r="1373" spans="1:4" x14ac:dyDescent="0.2">
      <c r="A1373" t="s">
        <v>592</v>
      </c>
      <c r="B1373" s="181" t="s">
        <v>593</v>
      </c>
      <c r="C1373" t="s">
        <v>407</v>
      </c>
      <c r="D1373" t="s">
        <v>2625</v>
      </c>
    </row>
    <row r="1374" spans="1:4" x14ac:dyDescent="0.2">
      <c r="A1374" t="s">
        <v>594</v>
      </c>
      <c r="B1374" s="181" t="s">
        <v>595</v>
      </c>
      <c r="C1374" t="s">
        <v>407</v>
      </c>
      <c r="D1374" t="s">
        <v>2625</v>
      </c>
    </row>
    <row r="1375" spans="1:4" x14ac:dyDescent="0.2">
      <c r="A1375" t="s">
        <v>596</v>
      </c>
      <c r="B1375" s="181" t="s">
        <v>595</v>
      </c>
      <c r="C1375" t="s">
        <v>407</v>
      </c>
      <c r="D1375" t="s">
        <v>2625</v>
      </c>
    </row>
    <row r="1376" spans="1:4" x14ac:dyDescent="0.2">
      <c r="A1376" t="s">
        <v>597</v>
      </c>
      <c r="B1376" s="181" t="s">
        <v>598</v>
      </c>
      <c r="C1376" t="s">
        <v>407</v>
      </c>
      <c r="D1376" t="s">
        <v>2625</v>
      </c>
    </row>
    <row r="1377" spans="1:4" x14ac:dyDescent="0.2">
      <c r="A1377" t="s">
        <v>599</v>
      </c>
      <c r="B1377" s="181" t="s">
        <v>600</v>
      </c>
      <c r="C1377" t="s">
        <v>407</v>
      </c>
      <c r="D1377" t="s">
        <v>2625</v>
      </c>
    </row>
    <row r="1378" spans="1:4" x14ac:dyDescent="0.2">
      <c r="A1378" t="s">
        <v>601</v>
      </c>
      <c r="B1378" s="181" t="s">
        <v>602</v>
      </c>
      <c r="C1378" t="s">
        <v>407</v>
      </c>
      <c r="D1378" t="s">
        <v>2625</v>
      </c>
    </row>
    <row r="1379" spans="1:4" x14ac:dyDescent="0.2">
      <c r="A1379" t="s">
        <v>603</v>
      </c>
      <c r="B1379" s="181" t="s">
        <v>602</v>
      </c>
      <c r="C1379" t="s">
        <v>407</v>
      </c>
      <c r="D1379" t="s">
        <v>2625</v>
      </c>
    </row>
    <row r="1380" spans="1:4" x14ac:dyDescent="0.2">
      <c r="A1380" t="s">
        <v>604</v>
      </c>
      <c r="B1380" s="181" t="s">
        <v>605</v>
      </c>
      <c r="C1380" t="s">
        <v>407</v>
      </c>
      <c r="D1380" t="s">
        <v>2625</v>
      </c>
    </row>
    <row r="1381" spans="1:4" x14ac:dyDescent="0.2">
      <c r="A1381" t="s">
        <v>606</v>
      </c>
      <c r="B1381" s="181" t="s">
        <v>607</v>
      </c>
      <c r="C1381" t="s">
        <v>407</v>
      </c>
      <c r="D1381" t="s">
        <v>2625</v>
      </c>
    </row>
    <row r="1382" spans="1:4" x14ac:dyDescent="0.2">
      <c r="A1382" t="s">
        <v>608</v>
      </c>
      <c r="B1382" s="181" t="s">
        <v>607</v>
      </c>
      <c r="C1382" t="s">
        <v>407</v>
      </c>
      <c r="D1382" t="s">
        <v>2625</v>
      </c>
    </row>
    <row r="1383" spans="1:4" x14ac:dyDescent="0.2">
      <c r="A1383" t="s">
        <v>609</v>
      </c>
      <c r="B1383" s="181" t="s">
        <v>610</v>
      </c>
      <c r="C1383" t="s">
        <v>407</v>
      </c>
      <c r="D1383" t="s">
        <v>2625</v>
      </c>
    </row>
    <row r="1384" spans="1:4" x14ac:dyDescent="0.2">
      <c r="A1384" t="s">
        <v>611</v>
      </c>
      <c r="B1384" s="181" t="s">
        <v>612</v>
      </c>
      <c r="C1384" t="s">
        <v>407</v>
      </c>
      <c r="D1384" t="s">
        <v>2625</v>
      </c>
    </row>
    <row r="1385" spans="1:4" x14ac:dyDescent="0.2">
      <c r="A1385" t="s">
        <v>613</v>
      </c>
      <c r="B1385" s="181" t="s">
        <v>614</v>
      </c>
      <c r="C1385" t="s">
        <v>407</v>
      </c>
      <c r="D1385" t="s">
        <v>2625</v>
      </c>
    </row>
    <row r="1386" spans="1:4" x14ac:dyDescent="0.2">
      <c r="A1386" t="s">
        <v>615</v>
      </c>
      <c r="B1386" s="181" t="s">
        <v>616</v>
      </c>
      <c r="C1386" t="s">
        <v>407</v>
      </c>
      <c r="D1386" t="s">
        <v>2625</v>
      </c>
    </row>
    <row r="1387" spans="1:4" x14ac:dyDescent="0.2">
      <c r="A1387" t="s">
        <v>617</v>
      </c>
      <c r="B1387" s="181" t="s">
        <v>618</v>
      </c>
      <c r="C1387" t="s">
        <v>407</v>
      </c>
      <c r="D1387" t="s">
        <v>2625</v>
      </c>
    </row>
    <row r="1388" spans="1:4" x14ac:dyDescent="0.2">
      <c r="A1388" t="s">
        <v>619</v>
      </c>
      <c r="B1388" s="181" t="s">
        <v>620</v>
      </c>
      <c r="C1388" t="s">
        <v>407</v>
      </c>
      <c r="D1388" t="s">
        <v>2625</v>
      </c>
    </row>
    <row r="1389" spans="1:4" x14ac:dyDescent="0.2">
      <c r="A1389" t="s">
        <v>621</v>
      </c>
      <c r="B1389" s="181" t="s">
        <v>622</v>
      </c>
      <c r="C1389" t="s">
        <v>407</v>
      </c>
      <c r="D1389" t="s">
        <v>2625</v>
      </c>
    </row>
    <row r="1390" spans="1:4" x14ac:dyDescent="0.2">
      <c r="A1390" t="s">
        <v>623</v>
      </c>
      <c r="B1390" s="181" t="s">
        <v>624</v>
      </c>
      <c r="C1390" t="s">
        <v>407</v>
      </c>
      <c r="D1390" t="s">
        <v>2625</v>
      </c>
    </row>
    <row r="1391" spans="1:4" x14ac:dyDescent="0.2">
      <c r="A1391" t="s">
        <v>301</v>
      </c>
      <c r="B1391" s="181" t="s">
        <v>3313</v>
      </c>
      <c r="C1391" t="s">
        <v>407</v>
      </c>
      <c r="D1391" t="s">
        <v>2625</v>
      </c>
    </row>
    <row r="1392" spans="1:4" x14ac:dyDescent="0.2">
      <c r="A1392" t="s">
        <v>626</v>
      </c>
      <c r="B1392" s="181" t="s">
        <v>625</v>
      </c>
      <c r="C1392" t="s">
        <v>407</v>
      </c>
      <c r="D1392" t="s">
        <v>2625</v>
      </c>
    </row>
    <row r="1393" spans="1:4" x14ac:dyDescent="0.2">
      <c r="A1393" t="s">
        <v>627</v>
      </c>
      <c r="B1393" s="181" t="s">
        <v>628</v>
      </c>
      <c r="C1393" t="s">
        <v>407</v>
      </c>
      <c r="D1393" t="s">
        <v>2625</v>
      </c>
    </row>
    <row r="1394" spans="1:4" x14ac:dyDescent="0.2">
      <c r="A1394" t="s">
        <v>629</v>
      </c>
      <c r="B1394" s="181" t="s">
        <v>630</v>
      </c>
      <c r="C1394" t="s">
        <v>407</v>
      </c>
      <c r="D1394" t="s">
        <v>2625</v>
      </c>
    </row>
    <row r="1395" spans="1:4" x14ac:dyDescent="0.2">
      <c r="A1395" t="s">
        <v>631</v>
      </c>
      <c r="B1395" s="181" t="s">
        <v>632</v>
      </c>
      <c r="C1395" t="s">
        <v>407</v>
      </c>
      <c r="D1395" t="s">
        <v>2625</v>
      </c>
    </row>
    <row r="1396" spans="1:4" x14ac:dyDescent="0.2">
      <c r="A1396" t="s">
        <v>633</v>
      </c>
      <c r="B1396" s="181" t="s">
        <v>632</v>
      </c>
      <c r="C1396" t="s">
        <v>407</v>
      </c>
      <c r="D1396" t="s">
        <v>2625</v>
      </c>
    </row>
    <row r="1397" spans="1:4" x14ac:dyDescent="0.2">
      <c r="A1397" t="s">
        <v>634</v>
      </c>
      <c r="B1397" s="181" t="s">
        <v>635</v>
      </c>
      <c r="C1397" t="s">
        <v>407</v>
      </c>
      <c r="D1397" t="s">
        <v>2625</v>
      </c>
    </row>
    <row r="1398" spans="1:4" x14ac:dyDescent="0.2">
      <c r="A1398" t="s">
        <v>636</v>
      </c>
      <c r="B1398" s="181" t="s">
        <v>635</v>
      </c>
      <c r="C1398" t="s">
        <v>407</v>
      </c>
      <c r="D1398" t="s">
        <v>2625</v>
      </c>
    </row>
    <row r="1399" spans="1:4" x14ac:dyDescent="0.2">
      <c r="A1399" t="s">
        <v>637</v>
      </c>
      <c r="B1399" s="181" t="s">
        <v>638</v>
      </c>
      <c r="C1399" t="s">
        <v>407</v>
      </c>
      <c r="D1399" t="s">
        <v>2625</v>
      </c>
    </row>
    <row r="1400" spans="1:4" x14ac:dyDescent="0.2">
      <c r="A1400" t="s">
        <v>639</v>
      </c>
      <c r="B1400" s="181" t="s">
        <v>640</v>
      </c>
      <c r="C1400" t="s">
        <v>407</v>
      </c>
      <c r="D1400" t="s">
        <v>2625</v>
      </c>
    </row>
    <row r="1401" spans="1:4" x14ac:dyDescent="0.2">
      <c r="A1401" t="s">
        <v>641</v>
      </c>
      <c r="B1401" s="181" t="s">
        <v>640</v>
      </c>
      <c r="C1401" t="s">
        <v>407</v>
      </c>
      <c r="D1401" t="s">
        <v>2625</v>
      </c>
    </row>
    <row r="1402" spans="1:4" x14ac:dyDescent="0.2">
      <c r="A1402" t="s">
        <v>642</v>
      </c>
      <c r="B1402" s="181" t="s">
        <v>643</v>
      </c>
      <c r="C1402" t="s">
        <v>407</v>
      </c>
      <c r="D1402" t="s">
        <v>2625</v>
      </c>
    </row>
    <row r="1403" spans="1:4" x14ac:dyDescent="0.2">
      <c r="A1403" t="s">
        <v>644</v>
      </c>
      <c r="B1403" s="181" t="s">
        <v>645</v>
      </c>
      <c r="C1403" t="s">
        <v>407</v>
      </c>
      <c r="D1403" t="s">
        <v>2625</v>
      </c>
    </row>
    <row r="1404" spans="1:4" x14ac:dyDescent="0.2">
      <c r="A1404" t="s">
        <v>646</v>
      </c>
      <c r="B1404" s="181" t="s">
        <v>645</v>
      </c>
      <c r="C1404" t="s">
        <v>407</v>
      </c>
      <c r="D1404" t="s">
        <v>2625</v>
      </c>
    </row>
    <row r="1405" spans="1:4" x14ac:dyDescent="0.2">
      <c r="A1405" t="s">
        <v>647</v>
      </c>
      <c r="B1405" s="181" t="s">
        <v>648</v>
      </c>
      <c r="C1405" t="s">
        <v>407</v>
      </c>
      <c r="D1405" t="s">
        <v>2625</v>
      </c>
    </row>
    <row r="1406" spans="1:4" x14ac:dyDescent="0.2">
      <c r="A1406" t="s">
        <v>649</v>
      </c>
      <c r="B1406" s="181" t="s">
        <v>650</v>
      </c>
      <c r="C1406" t="s">
        <v>407</v>
      </c>
      <c r="D1406" t="s">
        <v>2625</v>
      </c>
    </row>
    <row r="1407" spans="1:4" x14ac:dyDescent="0.2">
      <c r="A1407" t="s">
        <v>651</v>
      </c>
      <c r="B1407" s="181" t="s">
        <v>652</v>
      </c>
      <c r="C1407" t="s">
        <v>407</v>
      </c>
      <c r="D1407" t="s">
        <v>2625</v>
      </c>
    </row>
    <row r="1408" spans="1:4" x14ac:dyDescent="0.2">
      <c r="A1408" t="s">
        <v>653</v>
      </c>
      <c r="B1408" s="181" t="s">
        <v>654</v>
      </c>
      <c r="C1408" t="s">
        <v>407</v>
      </c>
      <c r="D1408" t="s">
        <v>2625</v>
      </c>
    </row>
    <row r="1409" spans="1:4" x14ac:dyDescent="0.2">
      <c r="A1409" t="s">
        <v>655</v>
      </c>
      <c r="B1409" s="181" t="s">
        <v>656</v>
      </c>
      <c r="C1409" t="s">
        <v>407</v>
      </c>
      <c r="D1409" t="s">
        <v>2625</v>
      </c>
    </row>
    <row r="1410" spans="1:4" x14ac:dyDescent="0.2">
      <c r="A1410" t="s">
        <v>657</v>
      </c>
      <c r="B1410" s="181" t="s">
        <v>658</v>
      </c>
      <c r="C1410" t="s">
        <v>407</v>
      </c>
      <c r="D1410" t="s">
        <v>2625</v>
      </c>
    </row>
    <row r="1411" spans="1:4" x14ac:dyDescent="0.2">
      <c r="A1411" t="s">
        <v>659</v>
      </c>
      <c r="B1411" s="181" t="s">
        <v>660</v>
      </c>
      <c r="C1411" t="s">
        <v>407</v>
      </c>
      <c r="D1411" t="s">
        <v>2625</v>
      </c>
    </row>
    <row r="1412" spans="1:4" x14ac:dyDescent="0.2">
      <c r="A1412" t="s">
        <v>661</v>
      </c>
      <c r="B1412" s="181" t="s">
        <v>662</v>
      </c>
      <c r="C1412" t="s">
        <v>407</v>
      </c>
      <c r="D1412" t="s">
        <v>2625</v>
      </c>
    </row>
    <row r="1413" spans="1:4" x14ac:dyDescent="0.2">
      <c r="A1413" t="s">
        <v>663</v>
      </c>
      <c r="B1413" s="181" t="s">
        <v>664</v>
      </c>
      <c r="C1413" t="s">
        <v>407</v>
      </c>
      <c r="D1413" t="s">
        <v>2625</v>
      </c>
    </row>
    <row r="1414" spans="1:4" x14ac:dyDescent="0.2">
      <c r="A1414" t="s">
        <v>665</v>
      </c>
      <c r="B1414" s="181" t="s">
        <v>666</v>
      </c>
      <c r="C1414" t="s">
        <v>407</v>
      </c>
      <c r="D1414" t="s">
        <v>2625</v>
      </c>
    </row>
    <row r="1415" spans="1:4" x14ac:dyDescent="0.2">
      <c r="A1415" t="s">
        <v>667</v>
      </c>
      <c r="B1415" s="181" t="s">
        <v>668</v>
      </c>
      <c r="C1415" t="s">
        <v>407</v>
      </c>
      <c r="D1415" t="s">
        <v>2625</v>
      </c>
    </row>
    <row r="1416" spans="1:4" x14ac:dyDescent="0.2">
      <c r="A1416" t="s">
        <v>669</v>
      </c>
      <c r="B1416" s="181" t="s">
        <v>670</v>
      </c>
      <c r="C1416" t="s">
        <v>407</v>
      </c>
      <c r="D1416" t="s">
        <v>2625</v>
      </c>
    </row>
    <row r="1417" spans="1:4" x14ac:dyDescent="0.2">
      <c r="A1417" t="s">
        <v>671</v>
      </c>
      <c r="B1417" s="181" t="s">
        <v>672</v>
      </c>
      <c r="C1417" t="s">
        <v>407</v>
      </c>
      <c r="D1417" t="s">
        <v>2625</v>
      </c>
    </row>
    <row r="1418" spans="1:4" x14ac:dyDescent="0.2">
      <c r="A1418" t="s">
        <v>673</v>
      </c>
      <c r="B1418" s="181" t="s">
        <v>672</v>
      </c>
      <c r="C1418" t="s">
        <v>407</v>
      </c>
      <c r="D1418" t="s">
        <v>2625</v>
      </c>
    </row>
    <row r="1419" spans="1:4" x14ac:dyDescent="0.2">
      <c r="A1419" t="s">
        <v>674</v>
      </c>
      <c r="B1419" s="181" t="s">
        <v>675</v>
      </c>
      <c r="C1419" t="s">
        <v>407</v>
      </c>
      <c r="D1419" t="s">
        <v>2625</v>
      </c>
    </row>
    <row r="1420" spans="1:4" x14ac:dyDescent="0.2">
      <c r="A1420" t="s">
        <v>676</v>
      </c>
      <c r="B1420" s="181" t="s">
        <v>677</v>
      </c>
      <c r="C1420" t="s">
        <v>407</v>
      </c>
      <c r="D1420" t="s">
        <v>2625</v>
      </c>
    </row>
    <row r="1421" spans="1:4" x14ac:dyDescent="0.2">
      <c r="A1421" t="s">
        <v>678</v>
      </c>
      <c r="B1421" s="181" t="s">
        <v>679</v>
      </c>
      <c r="C1421" t="s">
        <v>407</v>
      </c>
      <c r="D1421" t="s">
        <v>2625</v>
      </c>
    </row>
    <row r="1422" spans="1:4" x14ac:dyDescent="0.2">
      <c r="A1422" t="s">
        <v>680</v>
      </c>
      <c r="B1422" s="181" t="s">
        <v>679</v>
      </c>
      <c r="C1422" t="s">
        <v>407</v>
      </c>
      <c r="D1422" t="s">
        <v>2625</v>
      </c>
    </row>
    <row r="1423" spans="1:4" x14ac:dyDescent="0.2">
      <c r="A1423" t="s">
        <v>681</v>
      </c>
      <c r="B1423" s="181" t="s">
        <v>682</v>
      </c>
      <c r="C1423" t="s">
        <v>407</v>
      </c>
      <c r="D1423" t="s">
        <v>2625</v>
      </c>
    </row>
    <row r="1424" spans="1:4" x14ac:dyDescent="0.2">
      <c r="A1424" t="s">
        <v>683</v>
      </c>
      <c r="B1424" s="181" t="s">
        <v>684</v>
      </c>
      <c r="C1424" t="s">
        <v>407</v>
      </c>
      <c r="D1424" t="s">
        <v>2625</v>
      </c>
    </row>
    <row r="1425" spans="1:4" x14ac:dyDescent="0.2">
      <c r="A1425" t="s">
        <v>685</v>
      </c>
      <c r="B1425" s="181" t="s">
        <v>686</v>
      </c>
      <c r="C1425" t="s">
        <v>407</v>
      </c>
      <c r="D1425" t="s">
        <v>2625</v>
      </c>
    </row>
    <row r="1426" spans="1:4" x14ac:dyDescent="0.2">
      <c r="A1426" t="s">
        <v>687</v>
      </c>
      <c r="B1426" s="181" t="s">
        <v>688</v>
      </c>
      <c r="C1426" t="s">
        <v>407</v>
      </c>
      <c r="D1426" t="s">
        <v>2625</v>
      </c>
    </row>
    <row r="1427" spans="1:4" x14ac:dyDescent="0.2">
      <c r="A1427" t="s">
        <v>689</v>
      </c>
      <c r="B1427" s="181" t="s">
        <v>690</v>
      </c>
      <c r="C1427" t="s">
        <v>407</v>
      </c>
      <c r="D1427" t="s">
        <v>2625</v>
      </c>
    </row>
    <row r="1428" spans="1:4" x14ac:dyDescent="0.2">
      <c r="A1428" t="s">
        <v>691</v>
      </c>
      <c r="B1428" s="181" t="s">
        <v>692</v>
      </c>
      <c r="C1428" t="s">
        <v>407</v>
      </c>
      <c r="D1428" t="s">
        <v>2625</v>
      </c>
    </row>
    <row r="1429" spans="1:4" x14ac:dyDescent="0.2">
      <c r="A1429" t="s">
        <v>693</v>
      </c>
      <c r="B1429" s="181" t="s">
        <v>694</v>
      </c>
      <c r="C1429" t="s">
        <v>407</v>
      </c>
      <c r="D1429" t="s">
        <v>2625</v>
      </c>
    </row>
    <row r="1430" spans="1:4" x14ac:dyDescent="0.2">
      <c r="A1430" t="s">
        <v>695</v>
      </c>
      <c r="B1430" s="181" t="s">
        <v>696</v>
      </c>
      <c r="C1430" t="s">
        <v>407</v>
      </c>
      <c r="D1430" t="s">
        <v>2625</v>
      </c>
    </row>
    <row r="1431" spans="1:4" x14ac:dyDescent="0.2">
      <c r="A1431" t="s">
        <v>697</v>
      </c>
      <c r="B1431" s="181" t="s">
        <v>698</v>
      </c>
      <c r="C1431" t="s">
        <v>407</v>
      </c>
      <c r="D1431" t="s">
        <v>2625</v>
      </c>
    </row>
    <row r="1432" spans="1:4" x14ac:dyDescent="0.2">
      <c r="A1432" t="s">
        <v>699</v>
      </c>
      <c r="B1432" s="181" t="s">
        <v>700</v>
      </c>
      <c r="C1432" t="s">
        <v>407</v>
      </c>
      <c r="D1432" t="s">
        <v>2625</v>
      </c>
    </row>
    <row r="1433" spans="1:4" x14ac:dyDescent="0.2">
      <c r="A1433" t="s">
        <v>701</v>
      </c>
      <c r="B1433" s="181" t="s">
        <v>702</v>
      </c>
      <c r="C1433" t="s">
        <v>407</v>
      </c>
      <c r="D1433" t="s">
        <v>2625</v>
      </c>
    </row>
    <row r="1434" spans="1:4" x14ac:dyDescent="0.2">
      <c r="A1434" t="s">
        <v>703</v>
      </c>
      <c r="B1434" s="181" t="s">
        <v>704</v>
      </c>
      <c r="C1434" t="s">
        <v>407</v>
      </c>
      <c r="D1434" t="s">
        <v>2625</v>
      </c>
    </row>
    <row r="1435" spans="1:4" x14ac:dyDescent="0.2">
      <c r="A1435" t="s">
        <v>705</v>
      </c>
      <c r="B1435" s="181" t="s">
        <v>706</v>
      </c>
      <c r="C1435" t="s">
        <v>407</v>
      </c>
      <c r="D1435" t="s">
        <v>2625</v>
      </c>
    </row>
    <row r="1436" spans="1:4" x14ac:dyDescent="0.2">
      <c r="A1436" t="s">
        <v>707</v>
      </c>
      <c r="B1436" s="181" t="s">
        <v>708</v>
      </c>
      <c r="C1436" t="s">
        <v>407</v>
      </c>
      <c r="D1436" t="s">
        <v>2625</v>
      </c>
    </row>
    <row r="1437" spans="1:4" x14ac:dyDescent="0.2">
      <c r="A1437" t="s">
        <v>709</v>
      </c>
      <c r="B1437" s="181" t="s">
        <v>710</v>
      </c>
      <c r="C1437" t="s">
        <v>407</v>
      </c>
      <c r="D1437" t="s">
        <v>2625</v>
      </c>
    </row>
    <row r="1438" spans="1:4" x14ac:dyDescent="0.2">
      <c r="A1438" t="s">
        <v>711</v>
      </c>
      <c r="B1438" s="181" t="s">
        <v>712</v>
      </c>
      <c r="C1438" t="s">
        <v>407</v>
      </c>
      <c r="D1438" t="s">
        <v>2625</v>
      </c>
    </row>
    <row r="1439" spans="1:4" x14ac:dyDescent="0.2">
      <c r="A1439" t="s">
        <v>713</v>
      </c>
      <c r="B1439" s="181" t="s">
        <v>714</v>
      </c>
      <c r="C1439" t="s">
        <v>407</v>
      </c>
      <c r="D1439" t="s">
        <v>2625</v>
      </c>
    </row>
    <row r="1440" spans="1:4" x14ac:dyDescent="0.2">
      <c r="A1440" t="s">
        <v>715</v>
      </c>
      <c r="B1440" s="181" t="s">
        <v>539</v>
      </c>
      <c r="C1440" t="s">
        <v>407</v>
      </c>
      <c r="D1440" t="s">
        <v>2625</v>
      </c>
    </row>
    <row r="1441" spans="1:4" x14ac:dyDescent="0.2">
      <c r="A1441" t="s">
        <v>716</v>
      </c>
      <c r="B1441" s="181" t="s">
        <v>717</v>
      </c>
      <c r="C1441" t="s">
        <v>407</v>
      </c>
      <c r="D1441" t="s">
        <v>2625</v>
      </c>
    </row>
    <row r="1442" spans="1:4" x14ac:dyDescent="0.2">
      <c r="A1442" t="s">
        <v>718</v>
      </c>
      <c r="B1442" s="181" t="s">
        <v>719</v>
      </c>
      <c r="C1442" t="s">
        <v>407</v>
      </c>
      <c r="D1442" t="s">
        <v>2625</v>
      </c>
    </row>
    <row r="1443" spans="1:4" x14ac:dyDescent="0.2">
      <c r="A1443" t="s">
        <v>720</v>
      </c>
      <c r="B1443" s="181" t="s">
        <v>721</v>
      </c>
      <c r="C1443" t="s">
        <v>407</v>
      </c>
      <c r="D1443" t="s">
        <v>2625</v>
      </c>
    </row>
    <row r="1444" spans="1:4" x14ac:dyDescent="0.2">
      <c r="A1444" t="s">
        <v>722</v>
      </c>
      <c r="B1444" s="181" t="s">
        <v>723</v>
      </c>
      <c r="C1444" t="s">
        <v>407</v>
      </c>
      <c r="D1444" t="s">
        <v>2625</v>
      </c>
    </row>
    <row r="1445" spans="1:4" x14ac:dyDescent="0.2">
      <c r="A1445" t="s">
        <v>724</v>
      </c>
      <c r="B1445" s="181" t="s">
        <v>725</v>
      </c>
      <c r="C1445" t="s">
        <v>407</v>
      </c>
      <c r="D1445" t="s">
        <v>2625</v>
      </c>
    </row>
    <row r="1446" spans="1:4" x14ac:dyDescent="0.2">
      <c r="A1446" t="s">
        <v>726</v>
      </c>
      <c r="B1446" s="181" t="s">
        <v>727</v>
      </c>
      <c r="C1446" t="s">
        <v>407</v>
      </c>
      <c r="D1446" t="s">
        <v>2625</v>
      </c>
    </row>
    <row r="1447" spans="1:4" x14ac:dyDescent="0.2">
      <c r="A1447" t="s">
        <v>728</v>
      </c>
      <c r="B1447" s="181" t="s">
        <v>729</v>
      </c>
      <c r="C1447" t="s">
        <v>407</v>
      </c>
      <c r="D1447" t="s">
        <v>2625</v>
      </c>
    </row>
    <row r="1448" spans="1:4" x14ac:dyDescent="0.2">
      <c r="A1448" t="s">
        <v>730</v>
      </c>
      <c r="B1448" s="181" t="s">
        <v>731</v>
      </c>
      <c r="C1448" t="s">
        <v>407</v>
      </c>
      <c r="D1448" t="s">
        <v>2625</v>
      </c>
    </row>
    <row r="1449" spans="1:4" x14ac:dyDescent="0.2">
      <c r="A1449" t="s">
        <v>732</v>
      </c>
      <c r="B1449" s="181" t="s">
        <v>733</v>
      </c>
      <c r="C1449" t="s">
        <v>407</v>
      </c>
      <c r="D1449" t="s">
        <v>2625</v>
      </c>
    </row>
    <row r="1450" spans="1:4" x14ac:dyDescent="0.2">
      <c r="A1450" t="s">
        <v>734</v>
      </c>
      <c r="B1450" s="181" t="s">
        <v>735</v>
      </c>
      <c r="C1450" t="s">
        <v>407</v>
      </c>
      <c r="D1450" t="s">
        <v>2625</v>
      </c>
    </row>
    <row r="1451" spans="1:4" x14ac:dyDescent="0.2">
      <c r="A1451" t="s">
        <v>736</v>
      </c>
      <c r="B1451" s="181" t="s">
        <v>737</v>
      </c>
      <c r="C1451" t="s">
        <v>407</v>
      </c>
      <c r="D1451" t="s">
        <v>2625</v>
      </c>
    </row>
    <row r="1452" spans="1:4" x14ac:dyDescent="0.2">
      <c r="A1452" t="s">
        <v>738</v>
      </c>
      <c r="B1452" s="181" t="s">
        <v>739</v>
      </c>
      <c r="C1452" t="s">
        <v>407</v>
      </c>
      <c r="D1452" t="s">
        <v>2625</v>
      </c>
    </row>
    <row r="1453" spans="1:4" x14ac:dyDescent="0.2">
      <c r="A1453" t="s">
        <v>740</v>
      </c>
      <c r="B1453" s="181" t="s">
        <v>741</v>
      </c>
      <c r="C1453" t="s">
        <v>407</v>
      </c>
      <c r="D1453" t="s">
        <v>2625</v>
      </c>
    </row>
    <row r="1454" spans="1:4" x14ac:dyDescent="0.2">
      <c r="A1454" t="s">
        <v>742</v>
      </c>
      <c r="B1454" s="181" t="s">
        <v>743</v>
      </c>
      <c r="C1454" t="s">
        <v>407</v>
      </c>
      <c r="D1454" t="s">
        <v>2625</v>
      </c>
    </row>
    <row r="1455" spans="1:4" x14ac:dyDescent="0.2">
      <c r="A1455" t="s">
        <v>744</v>
      </c>
      <c r="B1455" s="181" t="s">
        <v>745</v>
      </c>
      <c r="C1455" t="s">
        <v>407</v>
      </c>
      <c r="D1455" t="s">
        <v>2625</v>
      </c>
    </row>
    <row r="1456" spans="1:4" x14ac:dyDescent="0.2">
      <c r="A1456" t="s">
        <v>746</v>
      </c>
      <c r="B1456" s="181" t="s">
        <v>747</v>
      </c>
      <c r="C1456" t="s">
        <v>407</v>
      </c>
      <c r="D1456" t="s">
        <v>2625</v>
      </c>
    </row>
    <row r="1457" spans="1:4" x14ac:dyDescent="0.2">
      <c r="A1457" t="s">
        <v>748</v>
      </c>
      <c r="B1457" s="181" t="s">
        <v>749</v>
      </c>
      <c r="C1457" t="s">
        <v>407</v>
      </c>
      <c r="D1457" t="s">
        <v>2625</v>
      </c>
    </row>
    <row r="1458" spans="1:4" x14ac:dyDescent="0.2">
      <c r="A1458" t="s">
        <v>750</v>
      </c>
      <c r="B1458" s="181" t="s">
        <v>751</v>
      </c>
      <c r="C1458" t="s">
        <v>407</v>
      </c>
      <c r="D1458" t="s">
        <v>2625</v>
      </c>
    </row>
    <row r="1459" spans="1:4" x14ac:dyDescent="0.2">
      <c r="A1459" t="s">
        <v>752</v>
      </c>
      <c r="B1459" s="181" t="s">
        <v>753</v>
      </c>
      <c r="C1459" t="s">
        <v>407</v>
      </c>
      <c r="D1459" t="s">
        <v>2625</v>
      </c>
    </row>
    <row r="1460" spans="1:4" x14ac:dyDescent="0.2">
      <c r="A1460" t="s">
        <v>754</v>
      </c>
      <c r="B1460" s="181" t="s">
        <v>755</v>
      </c>
      <c r="C1460" t="s">
        <v>407</v>
      </c>
      <c r="D1460" t="s">
        <v>2625</v>
      </c>
    </row>
    <row r="1461" spans="1:4" x14ac:dyDescent="0.2">
      <c r="A1461" t="s">
        <v>756</v>
      </c>
      <c r="B1461" s="181" t="s">
        <v>757</v>
      </c>
      <c r="C1461" t="s">
        <v>407</v>
      </c>
      <c r="D1461" t="s">
        <v>2625</v>
      </c>
    </row>
    <row r="1462" spans="1:4" x14ac:dyDescent="0.2">
      <c r="A1462" t="s">
        <v>758</v>
      </c>
      <c r="B1462" s="181" t="s">
        <v>759</v>
      </c>
      <c r="C1462" t="s">
        <v>407</v>
      </c>
      <c r="D1462" t="s">
        <v>2625</v>
      </c>
    </row>
    <row r="1463" spans="1:4" x14ac:dyDescent="0.2">
      <c r="A1463" t="s">
        <v>760</v>
      </c>
      <c r="B1463" s="181" t="s">
        <v>761</v>
      </c>
      <c r="C1463" t="s">
        <v>407</v>
      </c>
      <c r="D1463" t="s">
        <v>2625</v>
      </c>
    </row>
    <row r="1464" spans="1:4" x14ac:dyDescent="0.2">
      <c r="A1464" t="s">
        <v>762</v>
      </c>
      <c r="B1464" s="181" t="s">
        <v>763</v>
      </c>
      <c r="C1464" t="s">
        <v>407</v>
      </c>
      <c r="D1464" t="s">
        <v>2625</v>
      </c>
    </row>
    <row r="1465" spans="1:4" x14ac:dyDescent="0.2">
      <c r="A1465" t="s">
        <v>764</v>
      </c>
      <c r="B1465" s="181" t="s">
        <v>765</v>
      </c>
      <c r="C1465" t="s">
        <v>407</v>
      </c>
      <c r="D1465" t="s">
        <v>2625</v>
      </c>
    </row>
    <row r="1466" spans="1:4" x14ac:dyDescent="0.2">
      <c r="A1466" t="s">
        <v>766</v>
      </c>
      <c r="B1466" s="181" t="s">
        <v>767</v>
      </c>
      <c r="C1466" t="s">
        <v>407</v>
      </c>
      <c r="D1466" t="s">
        <v>2625</v>
      </c>
    </row>
    <row r="1467" spans="1:4" x14ac:dyDescent="0.2">
      <c r="A1467" t="s">
        <v>768</v>
      </c>
      <c r="B1467" s="181" t="s">
        <v>769</v>
      </c>
      <c r="C1467" t="s">
        <v>407</v>
      </c>
      <c r="D1467" t="s">
        <v>2625</v>
      </c>
    </row>
    <row r="1468" spans="1:4" x14ac:dyDescent="0.2">
      <c r="A1468" t="s">
        <v>770</v>
      </c>
      <c r="B1468" s="181" t="s">
        <v>771</v>
      </c>
      <c r="C1468" t="s">
        <v>407</v>
      </c>
      <c r="D1468" t="s">
        <v>2625</v>
      </c>
    </row>
    <row r="1469" spans="1:4" x14ac:dyDescent="0.2">
      <c r="A1469" t="s">
        <v>772</v>
      </c>
      <c r="B1469" s="181" t="s">
        <v>771</v>
      </c>
      <c r="C1469" t="s">
        <v>407</v>
      </c>
      <c r="D1469" t="s">
        <v>2625</v>
      </c>
    </row>
    <row r="1470" spans="1:4" x14ac:dyDescent="0.2">
      <c r="A1470" t="s">
        <v>773</v>
      </c>
      <c r="B1470" s="181" t="s">
        <v>771</v>
      </c>
      <c r="C1470" t="s">
        <v>407</v>
      </c>
      <c r="D1470" t="s">
        <v>2625</v>
      </c>
    </row>
    <row r="1471" spans="1:4" x14ac:dyDescent="0.2">
      <c r="A1471" t="s">
        <v>413</v>
      </c>
      <c r="B1471" s="181" t="s">
        <v>3314</v>
      </c>
      <c r="C1471" t="s">
        <v>407</v>
      </c>
      <c r="D1471" t="s">
        <v>2625</v>
      </c>
    </row>
    <row r="1472" spans="1:4" x14ac:dyDescent="0.2">
      <c r="A1472" t="s">
        <v>774</v>
      </c>
      <c r="B1472" s="181" t="s">
        <v>771</v>
      </c>
      <c r="C1472" t="s">
        <v>407</v>
      </c>
      <c r="D1472" t="s">
        <v>2625</v>
      </c>
    </row>
    <row r="1473" spans="1:4" x14ac:dyDescent="0.2">
      <c r="A1473" t="s">
        <v>775</v>
      </c>
      <c r="B1473" s="181" t="s">
        <v>776</v>
      </c>
      <c r="C1473" t="s">
        <v>407</v>
      </c>
      <c r="D1473" t="s">
        <v>2625</v>
      </c>
    </row>
    <row r="1474" spans="1:4" x14ac:dyDescent="0.2">
      <c r="A1474" t="s">
        <v>777</v>
      </c>
      <c r="B1474" s="181" t="s">
        <v>778</v>
      </c>
      <c r="C1474" t="s">
        <v>407</v>
      </c>
      <c r="D1474" t="s">
        <v>2625</v>
      </c>
    </row>
    <row r="1475" spans="1:4" x14ac:dyDescent="0.2">
      <c r="A1475" t="s">
        <v>779</v>
      </c>
      <c r="B1475" s="181" t="s">
        <v>778</v>
      </c>
      <c r="C1475" t="s">
        <v>407</v>
      </c>
      <c r="D1475" t="s">
        <v>2625</v>
      </c>
    </row>
    <row r="1476" spans="1:4" x14ac:dyDescent="0.2">
      <c r="A1476" t="s">
        <v>414</v>
      </c>
      <c r="B1476" s="181" t="s">
        <v>3315</v>
      </c>
      <c r="C1476" t="s">
        <v>407</v>
      </c>
      <c r="D1476" t="s">
        <v>2625</v>
      </c>
    </row>
    <row r="1477" spans="1:4" x14ac:dyDescent="0.2">
      <c r="A1477" t="s">
        <v>781</v>
      </c>
      <c r="B1477" s="181" t="s">
        <v>782</v>
      </c>
      <c r="C1477" t="s">
        <v>407</v>
      </c>
      <c r="D1477" t="s">
        <v>2625</v>
      </c>
    </row>
    <row r="1478" spans="1:4" x14ac:dyDescent="0.2">
      <c r="A1478" t="s">
        <v>783</v>
      </c>
      <c r="B1478" s="181" t="s">
        <v>784</v>
      </c>
      <c r="C1478" t="s">
        <v>407</v>
      </c>
      <c r="D1478" t="s">
        <v>2625</v>
      </c>
    </row>
    <row r="1479" spans="1:4" x14ac:dyDescent="0.2">
      <c r="A1479" t="s">
        <v>785</v>
      </c>
      <c r="B1479" s="181" t="s">
        <v>784</v>
      </c>
      <c r="C1479" t="s">
        <v>407</v>
      </c>
      <c r="D1479" t="s">
        <v>2625</v>
      </c>
    </row>
    <row r="1480" spans="1:4" x14ac:dyDescent="0.2">
      <c r="A1480" t="s">
        <v>786</v>
      </c>
      <c r="B1480" s="181" t="s">
        <v>784</v>
      </c>
      <c r="C1480" t="s">
        <v>407</v>
      </c>
      <c r="D1480" t="s">
        <v>2625</v>
      </c>
    </row>
    <row r="1481" spans="1:4" x14ac:dyDescent="0.2">
      <c r="A1481" t="s">
        <v>787</v>
      </c>
      <c r="B1481" s="181" t="s">
        <v>788</v>
      </c>
      <c r="C1481" t="s">
        <v>407</v>
      </c>
      <c r="D1481" t="s">
        <v>2625</v>
      </c>
    </row>
    <row r="1482" spans="1:4" x14ac:dyDescent="0.2">
      <c r="A1482" t="s">
        <v>789</v>
      </c>
      <c r="B1482" s="181" t="s">
        <v>780</v>
      </c>
      <c r="C1482" t="s">
        <v>407</v>
      </c>
      <c r="D1482" t="s">
        <v>2625</v>
      </c>
    </row>
    <row r="1483" spans="1:4" x14ac:dyDescent="0.2">
      <c r="A1483" t="s">
        <v>790</v>
      </c>
      <c r="B1483" s="181" t="s">
        <v>791</v>
      </c>
      <c r="C1483" t="s">
        <v>407</v>
      </c>
      <c r="D1483" t="s">
        <v>2625</v>
      </c>
    </row>
    <row r="1484" spans="1:4" x14ac:dyDescent="0.2">
      <c r="A1484" t="s">
        <v>792</v>
      </c>
      <c r="B1484" s="181" t="s">
        <v>793</v>
      </c>
      <c r="C1484" t="s">
        <v>407</v>
      </c>
      <c r="D1484" t="s">
        <v>2625</v>
      </c>
    </row>
    <row r="1485" spans="1:4" x14ac:dyDescent="0.2">
      <c r="A1485" t="s">
        <v>794</v>
      </c>
      <c r="B1485" s="181" t="s">
        <v>795</v>
      </c>
      <c r="C1485" t="s">
        <v>407</v>
      </c>
      <c r="D1485" t="s">
        <v>2625</v>
      </c>
    </row>
    <row r="1486" spans="1:4" x14ac:dyDescent="0.2">
      <c r="A1486" t="s">
        <v>796</v>
      </c>
      <c r="B1486" s="181" t="s">
        <v>797</v>
      </c>
      <c r="C1486" t="s">
        <v>407</v>
      </c>
      <c r="D1486" t="s">
        <v>2625</v>
      </c>
    </row>
    <row r="1487" spans="1:4" x14ac:dyDescent="0.2">
      <c r="A1487" t="s">
        <v>798</v>
      </c>
      <c r="B1487" s="181" t="s">
        <v>799</v>
      </c>
      <c r="C1487" t="s">
        <v>407</v>
      </c>
      <c r="D1487" t="s">
        <v>2625</v>
      </c>
    </row>
    <row r="1488" spans="1:4" x14ac:dyDescent="0.2">
      <c r="A1488" t="s">
        <v>798</v>
      </c>
      <c r="B1488" t="s">
        <v>4436</v>
      </c>
      <c r="C1488" t="s">
        <v>407</v>
      </c>
    </row>
    <row r="1489" spans="1:4" x14ac:dyDescent="0.2">
      <c r="A1489" t="s">
        <v>800</v>
      </c>
      <c r="B1489" s="181" t="s">
        <v>799</v>
      </c>
      <c r="C1489" t="s">
        <v>407</v>
      </c>
      <c r="D1489" t="s">
        <v>2625</v>
      </c>
    </row>
    <row r="1490" spans="1:4" x14ac:dyDescent="0.2">
      <c r="A1490" t="s">
        <v>800</v>
      </c>
      <c r="B1490" t="s">
        <v>4436</v>
      </c>
      <c r="C1490" t="s">
        <v>407</v>
      </c>
    </row>
    <row r="1491" spans="1:4" x14ac:dyDescent="0.2">
      <c r="A1491" t="s">
        <v>801</v>
      </c>
      <c r="B1491" s="181" t="s">
        <v>802</v>
      </c>
      <c r="C1491" t="s">
        <v>407</v>
      </c>
      <c r="D1491" t="s">
        <v>2625</v>
      </c>
    </row>
    <row r="1492" spans="1:4" x14ac:dyDescent="0.2">
      <c r="A1492" t="s">
        <v>803</v>
      </c>
      <c r="B1492" s="181" t="s">
        <v>3316</v>
      </c>
      <c r="C1492" t="s">
        <v>407</v>
      </c>
      <c r="D1492" t="s">
        <v>2625</v>
      </c>
    </row>
    <row r="1493" spans="1:4" x14ac:dyDescent="0.2">
      <c r="A1493" t="s">
        <v>803</v>
      </c>
      <c r="B1493" t="s">
        <v>4437</v>
      </c>
      <c r="C1493" t="s">
        <v>407</v>
      </c>
    </row>
    <row r="1494" spans="1:4" x14ac:dyDescent="0.2">
      <c r="A1494" t="s">
        <v>804</v>
      </c>
      <c r="B1494" s="181" t="s">
        <v>805</v>
      </c>
      <c r="C1494" t="s">
        <v>407</v>
      </c>
      <c r="D1494" t="s">
        <v>2625</v>
      </c>
    </row>
    <row r="1495" spans="1:4" x14ac:dyDescent="0.2">
      <c r="A1495" t="s">
        <v>804</v>
      </c>
      <c r="B1495" t="s">
        <v>4438</v>
      </c>
      <c r="C1495" t="s">
        <v>407</v>
      </c>
    </row>
    <row r="1496" spans="1:4" x14ac:dyDescent="0.2">
      <c r="A1496" t="s">
        <v>806</v>
      </c>
      <c r="B1496" s="181" t="s">
        <v>807</v>
      </c>
      <c r="C1496" t="s">
        <v>407</v>
      </c>
      <c r="D1496" t="s">
        <v>2625</v>
      </c>
    </row>
    <row r="1497" spans="1:4" x14ac:dyDescent="0.2">
      <c r="A1497" t="s">
        <v>806</v>
      </c>
      <c r="B1497" t="s">
        <v>4439</v>
      </c>
      <c r="C1497" t="s">
        <v>407</v>
      </c>
    </row>
    <row r="1498" spans="1:4" x14ac:dyDescent="0.2">
      <c r="A1498" t="s">
        <v>808</v>
      </c>
      <c r="B1498" s="181" t="s">
        <v>809</v>
      </c>
      <c r="C1498" t="s">
        <v>407</v>
      </c>
      <c r="D1498" t="s">
        <v>2625</v>
      </c>
    </row>
    <row r="1499" spans="1:4" x14ac:dyDescent="0.2">
      <c r="A1499" t="s">
        <v>808</v>
      </c>
      <c r="B1499" t="s">
        <v>4440</v>
      </c>
      <c r="C1499" t="s">
        <v>407</v>
      </c>
    </row>
    <row r="1500" spans="1:4" x14ac:dyDescent="0.2">
      <c r="A1500" t="s">
        <v>810</v>
      </c>
      <c r="B1500" s="181" t="s">
        <v>811</v>
      </c>
      <c r="C1500" t="s">
        <v>407</v>
      </c>
      <c r="D1500" t="s">
        <v>2625</v>
      </c>
    </row>
    <row r="1501" spans="1:4" x14ac:dyDescent="0.2">
      <c r="A1501" t="s">
        <v>812</v>
      </c>
      <c r="B1501" s="181" t="s">
        <v>3317</v>
      </c>
      <c r="C1501" t="s">
        <v>407</v>
      </c>
      <c r="D1501" t="s">
        <v>2625</v>
      </c>
    </row>
    <row r="1502" spans="1:4" x14ac:dyDescent="0.2">
      <c r="A1502" t="s">
        <v>813</v>
      </c>
      <c r="B1502" s="181" t="s">
        <v>3317</v>
      </c>
      <c r="C1502" t="s">
        <v>407</v>
      </c>
      <c r="D1502" t="s">
        <v>2625</v>
      </c>
    </row>
    <row r="1503" spans="1:4" x14ac:dyDescent="0.2">
      <c r="A1503" t="s">
        <v>814</v>
      </c>
      <c r="B1503" s="181" t="s">
        <v>3318</v>
      </c>
      <c r="C1503" t="s">
        <v>407</v>
      </c>
      <c r="D1503" t="s">
        <v>2625</v>
      </c>
    </row>
    <row r="1504" spans="1:4" x14ac:dyDescent="0.2">
      <c r="A1504" t="s">
        <v>815</v>
      </c>
      <c r="B1504" s="181" t="s">
        <v>3318</v>
      </c>
      <c r="C1504" t="s">
        <v>407</v>
      </c>
      <c r="D1504" t="s">
        <v>2625</v>
      </c>
    </row>
    <row r="1505" spans="1:4" x14ac:dyDescent="0.2">
      <c r="A1505" t="s">
        <v>816</v>
      </c>
      <c r="B1505" s="181" t="s">
        <v>3319</v>
      </c>
      <c r="C1505" t="s">
        <v>407</v>
      </c>
      <c r="D1505" t="s">
        <v>2625</v>
      </c>
    </row>
    <row r="1506" spans="1:4" x14ac:dyDescent="0.2">
      <c r="A1506" t="s">
        <v>817</v>
      </c>
      <c r="B1506" s="181" t="s">
        <v>3319</v>
      </c>
      <c r="C1506" t="s">
        <v>407</v>
      </c>
      <c r="D1506" t="s">
        <v>2625</v>
      </c>
    </row>
    <row r="1507" spans="1:4" x14ac:dyDescent="0.2">
      <c r="A1507" t="s">
        <v>818</v>
      </c>
      <c r="B1507" s="181" t="s">
        <v>3320</v>
      </c>
      <c r="C1507" t="s">
        <v>407</v>
      </c>
      <c r="D1507" t="s">
        <v>2625</v>
      </c>
    </row>
    <row r="1508" spans="1:4" x14ac:dyDescent="0.2">
      <c r="A1508" t="s">
        <v>2628</v>
      </c>
      <c r="B1508" s="181" t="s">
        <v>3321</v>
      </c>
      <c r="C1508" t="s">
        <v>407</v>
      </c>
      <c r="D1508" t="s">
        <v>2625</v>
      </c>
    </row>
    <row r="1509" spans="1:4" x14ac:dyDescent="0.2">
      <c r="A1509" t="s">
        <v>2629</v>
      </c>
      <c r="B1509" s="181" t="s">
        <v>2630</v>
      </c>
      <c r="C1509" t="s">
        <v>407</v>
      </c>
      <c r="D1509" t="s">
        <v>2625</v>
      </c>
    </row>
    <row r="1510" spans="1:4" x14ac:dyDescent="0.2">
      <c r="A1510" t="s">
        <v>2629</v>
      </c>
      <c r="B1510" t="s">
        <v>2630</v>
      </c>
      <c r="C1510" t="s">
        <v>407</v>
      </c>
    </row>
    <row r="1511" spans="1:4" x14ac:dyDescent="0.2">
      <c r="A1511" t="s">
        <v>2631</v>
      </c>
      <c r="B1511" s="181" t="s">
        <v>2632</v>
      </c>
      <c r="C1511" t="s">
        <v>407</v>
      </c>
      <c r="D1511" t="s">
        <v>2625</v>
      </c>
    </row>
    <row r="1512" spans="1:4" x14ac:dyDescent="0.2">
      <c r="A1512" t="s">
        <v>2633</v>
      </c>
      <c r="B1512" s="181" t="s">
        <v>2634</v>
      </c>
      <c r="C1512" t="s">
        <v>407</v>
      </c>
      <c r="D1512" t="s">
        <v>2625</v>
      </c>
    </row>
    <row r="1513" spans="1:4" x14ac:dyDescent="0.2">
      <c r="A1513" t="s">
        <v>2635</v>
      </c>
      <c r="B1513" s="181" t="s">
        <v>2636</v>
      </c>
      <c r="C1513" t="s">
        <v>407</v>
      </c>
      <c r="D1513" t="s">
        <v>2625</v>
      </c>
    </row>
    <row r="1514" spans="1:4" x14ac:dyDescent="0.2">
      <c r="A1514" t="s">
        <v>2637</v>
      </c>
      <c r="B1514" s="181" t="s">
        <v>2638</v>
      </c>
      <c r="C1514" t="s">
        <v>407</v>
      </c>
      <c r="D1514" t="s">
        <v>2625</v>
      </c>
    </row>
    <row r="1515" spans="1:4" x14ac:dyDescent="0.2">
      <c r="A1515" t="s">
        <v>2639</v>
      </c>
      <c r="B1515" s="181" t="s">
        <v>2640</v>
      </c>
      <c r="C1515" t="s">
        <v>407</v>
      </c>
      <c r="D1515" t="s">
        <v>2625</v>
      </c>
    </row>
    <row r="1516" spans="1:4" x14ac:dyDescent="0.2">
      <c r="A1516" t="s">
        <v>2641</v>
      </c>
      <c r="B1516" s="181" t="s">
        <v>2642</v>
      </c>
      <c r="C1516" t="s">
        <v>407</v>
      </c>
      <c r="D1516" t="s">
        <v>2625</v>
      </c>
    </row>
    <row r="1517" spans="1:4" x14ac:dyDescent="0.2">
      <c r="A1517" t="s">
        <v>2643</v>
      </c>
      <c r="B1517" s="181" t="s">
        <v>2644</v>
      </c>
      <c r="C1517" t="s">
        <v>407</v>
      </c>
      <c r="D1517" t="s">
        <v>2625</v>
      </c>
    </row>
    <row r="1518" spans="1:4" x14ac:dyDescent="0.2">
      <c r="A1518" t="s">
        <v>2645</v>
      </c>
      <c r="B1518" s="181" t="s">
        <v>2646</v>
      </c>
      <c r="C1518" t="s">
        <v>407</v>
      </c>
      <c r="D1518" t="s">
        <v>2625</v>
      </c>
    </row>
    <row r="1519" spans="1:4" x14ac:dyDescent="0.2">
      <c r="A1519" t="s">
        <v>3534</v>
      </c>
      <c r="B1519" t="s">
        <v>3535</v>
      </c>
      <c r="C1519" t="s">
        <v>407</v>
      </c>
      <c r="D1519" t="s">
        <v>2625</v>
      </c>
    </row>
    <row r="1520" spans="1:4" x14ac:dyDescent="0.2">
      <c r="A1520" t="s">
        <v>4441</v>
      </c>
      <c r="B1520" t="s">
        <v>4442</v>
      </c>
      <c r="C1520" t="s">
        <v>407</v>
      </c>
    </row>
    <row r="1521" spans="1:4" x14ac:dyDescent="0.2">
      <c r="A1521" t="s">
        <v>819</v>
      </c>
      <c r="B1521" s="181" t="s">
        <v>820</v>
      </c>
      <c r="C1521" t="s">
        <v>407</v>
      </c>
      <c r="D1521" t="s">
        <v>2625</v>
      </c>
    </row>
    <row r="1522" spans="1:4" x14ac:dyDescent="0.2">
      <c r="A1522" t="s">
        <v>821</v>
      </c>
      <c r="B1522" s="181" t="s">
        <v>822</v>
      </c>
      <c r="C1522" t="s">
        <v>407</v>
      </c>
      <c r="D1522" t="s">
        <v>2625</v>
      </c>
    </row>
    <row r="1523" spans="1:4" x14ac:dyDescent="0.2">
      <c r="A1523" t="s">
        <v>823</v>
      </c>
      <c r="B1523" s="181" t="s">
        <v>824</v>
      </c>
      <c r="C1523" t="s">
        <v>407</v>
      </c>
      <c r="D1523" t="s">
        <v>2625</v>
      </c>
    </row>
    <row r="1524" spans="1:4" x14ac:dyDescent="0.2">
      <c r="A1524" t="s">
        <v>825</v>
      </c>
      <c r="B1524" s="181" t="s">
        <v>820</v>
      </c>
      <c r="C1524" t="s">
        <v>407</v>
      </c>
      <c r="D1524" t="s">
        <v>2625</v>
      </c>
    </row>
    <row r="1525" spans="1:4" x14ac:dyDescent="0.2">
      <c r="A1525" t="s">
        <v>826</v>
      </c>
      <c r="B1525" s="181" t="s">
        <v>820</v>
      </c>
      <c r="C1525" t="s">
        <v>407</v>
      </c>
      <c r="D1525" t="s">
        <v>2625</v>
      </c>
    </row>
    <row r="1526" spans="1:4" x14ac:dyDescent="0.2">
      <c r="A1526" t="s">
        <v>827</v>
      </c>
      <c r="B1526" s="181" t="s">
        <v>820</v>
      </c>
      <c r="C1526" t="s">
        <v>407</v>
      </c>
      <c r="D1526" t="s">
        <v>2625</v>
      </c>
    </row>
    <row r="1527" spans="1:4" x14ac:dyDescent="0.2">
      <c r="A1527" t="s">
        <v>415</v>
      </c>
      <c r="B1527" s="181" t="s">
        <v>3322</v>
      </c>
      <c r="C1527" t="s">
        <v>407</v>
      </c>
      <c r="D1527" t="s">
        <v>2625</v>
      </c>
    </row>
    <row r="1528" spans="1:4" x14ac:dyDescent="0.2">
      <c r="A1528" t="s">
        <v>828</v>
      </c>
      <c r="B1528" s="181" t="s">
        <v>820</v>
      </c>
      <c r="C1528" t="s">
        <v>407</v>
      </c>
      <c r="D1528" t="s">
        <v>2625</v>
      </c>
    </row>
    <row r="1529" spans="1:4" x14ac:dyDescent="0.2">
      <c r="A1529" t="s">
        <v>829</v>
      </c>
      <c r="B1529" s="181" t="s">
        <v>830</v>
      </c>
      <c r="C1529" t="s">
        <v>407</v>
      </c>
      <c r="D1529" t="s">
        <v>2625</v>
      </c>
    </row>
    <row r="1530" spans="1:4" x14ac:dyDescent="0.2">
      <c r="A1530" t="s">
        <v>831</v>
      </c>
      <c r="B1530" s="181" t="s">
        <v>832</v>
      </c>
      <c r="C1530" t="s">
        <v>407</v>
      </c>
      <c r="D1530" t="s">
        <v>2625</v>
      </c>
    </row>
    <row r="1531" spans="1:4" x14ac:dyDescent="0.2">
      <c r="A1531" t="s">
        <v>833</v>
      </c>
      <c r="B1531" s="181" t="s">
        <v>832</v>
      </c>
      <c r="C1531" t="s">
        <v>407</v>
      </c>
      <c r="D1531" t="s">
        <v>2625</v>
      </c>
    </row>
    <row r="1532" spans="1:4" x14ac:dyDescent="0.2">
      <c r="A1532" t="s">
        <v>834</v>
      </c>
      <c r="B1532" s="181" t="s">
        <v>835</v>
      </c>
      <c r="C1532" t="s">
        <v>407</v>
      </c>
      <c r="D1532" t="s">
        <v>2625</v>
      </c>
    </row>
    <row r="1533" spans="1:4" x14ac:dyDescent="0.2">
      <c r="A1533" t="s">
        <v>836</v>
      </c>
      <c r="B1533" s="181" t="s">
        <v>837</v>
      </c>
      <c r="C1533" t="s">
        <v>407</v>
      </c>
      <c r="D1533" t="s">
        <v>2625</v>
      </c>
    </row>
    <row r="1534" spans="1:4" x14ac:dyDescent="0.2">
      <c r="A1534" t="s">
        <v>838</v>
      </c>
      <c r="B1534" s="181" t="s">
        <v>839</v>
      </c>
      <c r="C1534" t="s">
        <v>407</v>
      </c>
      <c r="D1534" t="s">
        <v>2625</v>
      </c>
    </row>
    <row r="1535" spans="1:4" x14ac:dyDescent="0.2">
      <c r="A1535" t="s">
        <v>840</v>
      </c>
      <c r="B1535" s="181" t="s">
        <v>841</v>
      </c>
      <c r="C1535" t="s">
        <v>407</v>
      </c>
      <c r="D1535" t="s">
        <v>2625</v>
      </c>
    </row>
    <row r="1536" spans="1:4" x14ac:dyDescent="0.2">
      <c r="A1536" t="s">
        <v>842</v>
      </c>
      <c r="B1536" s="181" t="s">
        <v>843</v>
      </c>
      <c r="C1536" t="s">
        <v>407</v>
      </c>
      <c r="D1536" t="s">
        <v>2625</v>
      </c>
    </row>
    <row r="1537" spans="1:4" x14ac:dyDescent="0.2">
      <c r="A1537" t="s">
        <v>844</v>
      </c>
      <c r="B1537" s="181" t="s">
        <v>845</v>
      </c>
      <c r="C1537" t="s">
        <v>407</v>
      </c>
      <c r="D1537" t="s">
        <v>2625</v>
      </c>
    </row>
    <row r="1538" spans="1:4" x14ac:dyDescent="0.2">
      <c r="A1538" t="s">
        <v>846</v>
      </c>
      <c r="B1538" s="181" t="s">
        <v>847</v>
      </c>
      <c r="C1538" t="s">
        <v>407</v>
      </c>
      <c r="D1538" t="s">
        <v>2625</v>
      </c>
    </row>
    <row r="1539" spans="1:4" x14ac:dyDescent="0.2">
      <c r="A1539" t="s">
        <v>848</v>
      </c>
      <c r="B1539" s="181" t="s">
        <v>849</v>
      </c>
      <c r="C1539" t="s">
        <v>407</v>
      </c>
      <c r="D1539" t="s">
        <v>2625</v>
      </c>
    </row>
    <row r="1540" spans="1:4" x14ac:dyDescent="0.2">
      <c r="A1540" t="s">
        <v>850</v>
      </c>
      <c r="B1540" s="181" t="s">
        <v>851</v>
      </c>
      <c r="C1540" t="s">
        <v>407</v>
      </c>
      <c r="D1540" t="s">
        <v>2625</v>
      </c>
    </row>
    <row r="1541" spans="1:4" x14ac:dyDescent="0.2">
      <c r="A1541" t="s">
        <v>852</v>
      </c>
      <c r="B1541" s="181" t="s">
        <v>853</v>
      </c>
      <c r="C1541" t="s">
        <v>407</v>
      </c>
      <c r="D1541" t="s">
        <v>2625</v>
      </c>
    </row>
    <row r="1542" spans="1:4" x14ac:dyDescent="0.2">
      <c r="A1542" t="s">
        <v>854</v>
      </c>
      <c r="B1542" s="181" t="s">
        <v>855</v>
      </c>
      <c r="C1542" t="s">
        <v>407</v>
      </c>
      <c r="D1542" t="s">
        <v>2625</v>
      </c>
    </row>
    <row r="1543" spans="1:4" x14ac:dyDescent="0.2">
      <c r="A1543" t="s">
        <v>856</v>
      </c>
      <c r="B1543" s="181" t="s">
        <v>857</v>
      </c>
      <c r="C1543" t="s">
        <v>407</v>
      </c>
      <c r="D1543" t="s">
        <v>2625</v>
      </c>
    </row>
    <row r="1544" spans="1:4" x14ac:dyDescent="0.2">
      <c r="A1544" t="s">
        <v>858</v>
      </c>
      <c r="B1544" s="181" t="s">
        <v>859</v>
      </c>
      <c r="C1544" t="s">
        <v>407</v>
      </c>
      <c r="D1544" t="s">
        <v>2625</v>
      </c>
    </row>
    <row r="1545" spans="1:4" x14ac:dyDescent="0.2">
      <c r="A1545" t="s">
        <v>860</v>
      </c>
      <c r="B1545" s="181" t="s">
        <v>861</v>
      </c>
      <c r="C1545" t="s">
        <v>407</v>
      </c>
      <c r="D1545" t="s">
        <v>2625</v>
      </c>
    </row>
    <row r="1546" spans="1:4" x14ac:dyDescent="0.2">
      <c r="A1546" t="s">
        <v>862</v>
      </c>
      <c r="B1546" s="181" t="s">
        <v>863</v>
      </c>
      <c r="C1546" t="s">
        <v>407</v>
      </c>
      <c r="D1546" t="s">
        <v>2625</v>
      </c>
    </row>
    <row r="1547" spans="1:4" x14ac:dyDescent="0.2">
      <c r="A1547" t="s">
        <v>1011</v>
      </c>
      <c r="B1547" s="181" t="s">
        <v>1012</v>
      </c>
      <c r="C1547" t="s">
        <v>407</v>
      </c>
      <c r="D1547" t="s">
        <v>2625</v>
      </c>
    </row>
    <row r="1548" spans="1:4" x14ac:dyDescent="0.2">
      <c r="A1548" t="s">
        <v>1013</v>
      </c>
      <c r="B1548" s="181" t="s">
        <v>1012</v>
      </c>
      <c r="C1548" t="s">
        <v>407</v>
      </c>
      <c r="D1548" t="s">
        <v>2625</v>
      </c>
    </row>
    <row r="1549" spans="1:4" x14ac:dyDescent="0.2">
      <c r="A1549" t="s">
        <v>1014</v>
      </c>
      <c r="B1549" s="181" t="s">
        <v>1015</v>
      </c>
      <c r="C1549" t="s">
        <v>407</v>
      </c>
      <c r="D1549" t="s">
        <v>2625</v>
      </c>
    </row>
    <row r="1550" spans="1:4" x14ac:dyDescent="0.2">
      <c r="A1550" t="s">
        <v>1016</v>
      </c>
      <c r="B1550" s="181" t="s">
        <v>1017</v>
      </c>
      <c r="C1550" t="s">
        <v>407</v>
      </c>
      <c r="D1550" t="s">
        <v>2625</v>
      </c>
    </row>
    <row r="1551" spans="1:4" x14ac:dyDescent="0.2">
      <c r="A1551" t="s">
        <v>1018</v>
      </c>
      <c r="B1551" s="181" t="s">
        <v>903</v>
      </c>
      <c r="C1551" t="s">
        <v>407</v>
      </c>
      <c r="D1551" t="s">
        <v>2625</v>
      </c>
    </row>
    <row r="1552" spans="1:4" x14ac:dyDescent="0.2">
      <c r="A1552" t="s">
        <v>1019</v>
      </c>
      <c r="B1552" s="181" t="s">
        <v>1020</v>
      </c>
      <c r="C1552" t="s">
        <v>407</v>
      </c>
      <c r="D1552" t="s">
        <v>2625</v>
      </c>
    </row>
    <row r="1553" spans="1:4" x14ac:dyDescent="0.2">
      <c r="A1553" t="s">
        <v>1021</v>
      </c>
      <c r="B1553" s="181" t="s">
        <v>1022</v>
      </c>
      <c r="C1553" t="s">
        <v>407</v>
      </c>
      <c r="D1553" t="s">
        <v>2625</v>
      </c>
    </row>
    <row r="1554" spans="1:4" x14ac:dyDescent="0.2">
      <c r="A1554" t="s">
        <v>1023</v>
      </c>
      <c r="B1554" s="181" t="s">
        <v>1024</v>
      </c>
      <c r="C1554" t="s">
        <v>407</v>
      </c>
      <c r="D1554" t="s">
        <v>2625</v>
      </c>
    </row>
    <row r="1555" spans="1:4" x14ac:dyDescent="0.2">
      <c r="A1555" t="s">
        <v>1025</v>
      </c>
      <c r="B1555" s="181" t="s">
        <v>1026</v>
      </c>
      <c r="C1555" t="s">
        <v>407</v>
      </c>
      <c r="D1555" t="s">
        <v>2625</v>
      </c>
    </row>
    <row r="1556" spans="1:4" x14ac:dyDescent="0.2">
      <c r="A1556" t="s">
        <v>1027</v>
      </c>
      <c r="B1556" s="181" t="s">
        <v>1028</v>
      </c>
      <c r="C1556" t="s">
        <v>407</v>
      </c>
      <c r="D1556" t="s">
        <v>2625</v>
      </c>
    </row>
    <row r="1557" spans="1:4" x14ac:dyDescent="0.2">
      <c r="A1557" t="s">
        <v>1029</v>
      </c>
      <c r="B1557" s="181" t="s">
        <v>1030</v>
      </c>
      <c r="C1557" t="s">
        <v>407</v>
      </c>
      <c r="D1557" t="s">
        <v>2625</v>
      </c>
    </row>
    <row r="1558" spans="1:4" x14ac:dyDescent="0.2">
      <c r="A1558" t="s">
        <v>1031</v>
      </c>
      <c r="B1558" s="181" t="s">
        <v>1032</v>
      </c>
      <c r="C1558" t="s">
        <v>407</v>
      </c>
      <c r="D1558" t="s">
        <v>2625</v>
      </c>
    </row>
    <row r="1559" spans="1:4" x14ac:dyDescent="0.2">
      <c r="A1559" t="s">
        <v>1033</v>
      </c>
      <c r="B1559" s="181" t="s">
        <v>1034</v>
      </c>
      <c r="C1559" t="s">
        <v>407</v>
      </c>
      <c r="D1559" t="s">
        <v>2625</v>
      </c>
    </row>
    <row r="1560" spans="1:4" x14ac:dyDescent="0.2">
      <c r="A1560" t="s">
        <v>1035</v>
      </c>
      <c r="B1560" s="181" t="s">
        <v>1036</v>
      </c>
      <c r="C1560" t="s">
        <v>407</v>
      </c>
      <c r="D1560" t="s">
        <v>2625</v>
      </c>
    </row>
    <row r="1561" spans="1:4" x14ac:dyDescent="0.2">
      <c r="A1561" t="s">
        <v>1037</v>
      </c>
      <c r="B1561" s="181" t="s">
        <v>1038</v>
      </c>
      <c r="C1561" t="s">
        <v>407</v>
      </c>
      <c r="D1561" t="s">
        <v>2625</v>
      </c>
    </row>
    <row r="1562" spans="1:4" x14ac:dyDescent="0.2">
      <c r="A1562" t="s">
        <v>1039</v>
      </c>
      <c r="B1562" s="181" t="s">
        <v>1040</v>
      </c>
      <c r="C1562" t="s">
        <v>407</v>
      </c>
      <c r="D1562" t="s">
        <v>2625</v>
      </c>
    </row>
    <row r="1563" spans="1:4" x14ac:dyDescent="0.2">
      <c r="A1563" t="s">
        <v>1041</v>
      </c>
      <c r="B1563" s="181" t="s">
        <v>1042</v>
      </c>
      <c r="C1563" t="s">
        <v>407</v>
      </c>
      <c r="D1563" t="s">
        <v>2625</v>
      </c>
    </row>
    <row r="1564" spans="1:4" x14ac:dyDescent="0.2">
      <c r="A1564" t="s">
        <v>1043</v>
      </c>
      <c r="B1564" s="181" t="s">
        <v>1044</v>
      </c>
      <c r="C1564" t="s">
        <v>407</v>
      </c>
      <c r="D1564" t="s">
        <v>2625</v>
      </c>
    </row>
    <row r="1565" spans="1:4" x14ac:dyDescent="0.2">
      <c r="A1565" t="s">
        <v>1045</v>
      </c>
      <c r="B1565" s="181" t="s">
        <v>1046</v>
      </c>
      <c r="C1565" t="s">
        <v>407</v>
      </c>
      <c r="D1565" t="s">
        <v>2625</v>
      </c>
    </row>
    <row r="1566" spans="1:4" x14ac:dyDescent="0.2">
      <c r="A1566" t="s">
        <v>1047</v>
      </c>
      <c r="B1566" s="181" t="s">
        <v>1048</v>
      </c>
      <c r="C1566" t="s">
        <v>407</v>
      </c>
      <c r="D1566" t="s">
        <v>2625</v>
      </c>
    </row>
    <row r="1567" spans="1:4" x14ac:dyDescent="0.2">
      <c r="A1567" t="s">
        <v>1049</v>
      </c>
      <c r="B1567" s="181" t="s">
        <v>1050</v>
      </c>
      <c r="C1567" t="s">
        <v>407</v>
      </c>
      <c r="D1567" t="s">
        <v>2625</v>
      </c>
    </row>
    <row r="1568" spans="1:4" x14ac:dyDescent="0.2">
      <c r="A1568" t="s">
        <v>1051</v>
      </c>
      <c r="B1568" s="181" t="s">
        <v>1052</v>
      </c>
      <c r="C1568" t="s">
        <v>407</v>
      </c>
      <c r="D1568" t="s">
        <v>2625</v>
      </c>
    </row>
    <row r="1569" spans="1:4" x14ac:dyDescent="0.2">
      <c r="A1569" t="s">
        <v>1053</v>
      </c>
      <c r="B1569" s="181" t="s">
        <v>1054</v>
      </c>
      <c r="C1569" t="s">
        <v>407</v>
      </c>
      <c r="D1569" t="s">
        <v>2625</v>
      </c>
    </row>
    <row r="1570" spans="1:4" x14ac:dyDescent="0.2">
      <c r="A1570" t="s">
        <v>1055</v>
      </c>
      <c r="B1570" s="181" t="s">
        <v>1056</v>
      </c>
      <c r="C1570" t="s">
        <v>407</v>
      </c>
      <c r="D1570" t="s">
        <v>2625</v>
      </c>
    </row>
    <row r="1571" spans="1:4" x14ac:dyDescent="0.2">
      <c r="A1571" t="s">
        <v>1057</v>
      </c>
      <c r="B1571" s="181" t="s">
        <v>1058</v>
      </c>
      <c r="C1571" t="s">
        <v>407</v>
      </c>
      <c r="D1571" t="s">
        <v>2625</v>
      </c>
    </row>
    <row r="1572" spans="1:4" x14ac:dyDescent="0.2">
      <c r="A1572" t="s">
        <v>1059</v>
      </c>
      <c r="B1572" s="181" t="s">
        <v>1060</v>
      </c>
      <c r="C1572" t="s">
        <v>407</v>
      </c>
      <c r="D1572" t="s">
        <v>2625</v>
      </c>
    </row>
    <row r="1573" spans="1:4" x14ac:dyDescent="0.2">
      <c r="A1573" t="s">
        <v>1061</v>
      </c>
      <c r="B1573" s="181" t="s">
        <v>1062</v>
      </c>
      <c r="C1573" t="s">
        <v>407</v>
      </c>
      <c r="D1573" t="s">
        <v>2625</v>
      </c>
    </row>
    <row r="1574" spans="1:4" x14ac:dyDescent="0.2">
      <c r="A1574" t="s">
        <v>1063</v>
      </c>
      <c r="B1574" s="181" t="s">
        <v>1064</v>
      </c>
      <c r="C1574" t="s">
        <v>407</v>
      </c>
      <c r="D1574" t="s">
        <v>2625</v>
      </c>
    </row>
    <row r="1575" spans="1:4" x14ac:dyDescent="0.2">
      <c r="A1575" t="s">
        <v>1065</v>
      </c>
      <c r="B1575" s="181" t="s">
        <v>1066</v>
      </c>
      <c r="C1575" t="s">
        <v>407</v>
      </c>
      <c r="D1575" t="s">
        <v>2625</v>
      </c>
    </row>
    <row r="1576" spans="1:4" x14ac:dyDescent="0.2">
      <c r="A1576" t="s">
        <v>1067</v>
      </c>
      <c r="B1576" s="181" t="s">
        <v>1068</v>
      </c>
      <c r="C1576" t="s">
        <v>407</v>
      </c>
      <c r="D1576" t="s">
        <v>2625</v>
      </c>
    </row>
    <row r="1577" spans="1:4" x14ac:dyDescent="0.2">
      <c r="A1577" t="s">
        <v>1069</v>
      </c>
      <c r="B1577" s="181" t="s">
        <v>1070</v>
      </c>
      <c r="C1577" t="s">
        <v>407</v>
      </c>
      <c r="D1577" t="s">
        <v>2625</v>
      </c>
    </row>
    <row r="1578" spans="1:4" x14ac:dyDescent="0.2">
      <c r="A1578" t="s">
        <v>1071</v>
      </c>
      <c r="B1578" s="181" t="s">
        <v>1072</v>
      </c>
      <c r="C1578" t="s">
        <v>407</v>
      </c>
      <c r="D1578" t="s">
        <v>2625</v>
      </c>
    </row>
    <row r="1579" spans="1:4" x14ac:dyDescent="0.2">
      <c r="A1579" t="s">
        <v>1073</v>
      </c>
      <c r="B1579" s="181" t="s">
        <v>1074</v>
      </c>
      <c r="C1579" t="s">
        <v>407</v>
      </c>
      <c r="D1579" t="s">
        <v>2625</v>
      </c>
    </row>
    <row r="1580" spans="1:4" x14ac:dyDescent="0.2">
      <c r="A1580" t="s">
        <v>1075</v>
      </c>
      <c r="B1580" s="181" t="s">
        <v>1076</v>
      </c>
      <c r="C1580" t="s">
        <v>407</v>
      </c>
      <c r="D1580" t="s">
        <v>2625</v>
      </c>
    </row>
    <row r="1581" spans="1:4" x14ac:dyDescent="0.2">
      <c r="A1581" t="s">
        <v>1077</v>
      </c>
      <c r="B1581" s="181" t="s">
        <v>563</v>
      </c>
      <c r="C1581" t="s">
        <v>407</v>
      </c>
      <c r="D1581" t="s">
        <v>2625</v>
      </c>
    </row>
    <row r="1582" spans="1:4" x14ac:dyDescent="0.2">
      <c r="A1582" t="s">
        <v>1078</v>
      </c>
      <c r="B1582" s="181" t="s">
        <v>1079</v>
      </c>
      <c r="C1582" t="s">
        <v>407</v>
      </c>
      <c r="D1582" t="s">
        <v>2625</v>
      </c>
    </row>
    <row r="1583" spans="1:4" x14ac:dyDescent="0.2">
      <c r="A1583" t="s">
        <v>1080</v>
      </c>
      <c r="B1583" s="181" t="s">
        <v>1081</v>
      </c>
      <c r="C1583" t="s">
        <v>407</v>
      </c>
      <c r="D1583" t="s">
        <v>2625</v>
      </c>
    </row>
    <row r="1584" spans="1:4" x14ac:dyDescent="0.2">
      <c r="A1584" t="s">
        <v>1082</v>
      </c>
      <c r="B1584" s="181" t="s">
        <v>1083</v>
      </c>
      <c r="C1584" t="s">
        <v>407</v>
      </c>
      <c r="D1584" t="s">
        <v>2625</v>
      </c>
    </row>
    <row r="1585" spans="1:4" x14ac:dyDescent="0.2">
      <c r="A1585" t="s">
        <v>1084</v>
      </c>
      <c r="B1585" s="181" t="s">
        <v>1085</v>
      </c>
      <c r="C1585" t="s">
        <v>407</v>
      </c>
      <c r="D1585" t="s">
        <v>2625</v>
      </c>
    </row>
    <row r="1586" spans="1:4" x14ac:dyDescent="0.2">
      <c r="A1586" t="s">
        <v>1086</v>
      </c>
      <c r="B1586" s="181" t="s">
        <v>1032</v>
      </c>
      <c r="C1586" t="s">
        <v>407</v>
      </c>
      <c r="D1586" t="s">
        <v>2625</v>
      </c>
    </row>
    <row r="1587" spans="1:4" x14ac:dyDescent="0.2">
      <c r="A1587" t="s">
        <v>1087</v>
      </c>
      <c r="B1587" s="181" t="s">
        <v>1088</v>
      </c>
      <c r="C1587" t="s">
        <v>407</v>
      </c>
      <c r="D1587" t="s">
        <v>2625</v>
      </c>
    </row>
    <row r="1588" spans="1:4" x14ac:dyDescent="0.2">
      <c r="A1588" t="s">
        <v>1089</v>
      </c>
      <c r="B1588" s="181" t="s">
        <v>1090</v>
      </c>
      <c r="C1588" t="s">
        <v>407</v>
      </c>
      <c r="D1588" t="s">
        <v>2625</v>
      </c>
    </row>
    <row r="1589" spans="1:4" x14ac:dyDescent="0.2">
      <c r="A1589" t="s">
        <v>1091</v>
      </c>
      <c r="B1589" s="181" t="s">
        <v>1092</v>
      </c>
      <c r="C1589" t="s">
        <v>407</v>
      </c>
      <c r="D1589" t="s">
        <v>2625</v>
      </c>
    </row>
    <row r="1590" spans="1:4" x14ac:dyDescent="0.2">
      <c r="A1590" t="s">
        <v>1093</v>
      </c>
      <c r="B1590" s="181" t="s">
        <v>1094</v>
      </c>
      <c r="C1590" t="s">
        <v>407</v>
      </c>
      <c r="D1590" t="s">
        <v>2625</v>
      </c>
    </row>
    <row r="1591" spans="1:4" x14ac:dyDescent="0.2">
      <c r="A1591" t="s">
        <v>1095</v>
      </c>
      <c r="B1591" s="181" t="s">
        <v>1096</v>
      </c>
      <c r="C1591" t="s">
        <v>407</v>
      </c>
      <c r="D1591" t="s">
        <v>2625</v>
      </c>
    </row>
    <row r="1592" spans="1:4" x14ac:dyDescent="0.2">
      <c r="A1592" t="s">
        <v>1097</v>
      </c>
      <c r="B1592" s="181" t="s">
        <v>1096</v>
      </c>
      <c r="C1592" t="s">
        <v>407</v>
      </c>
      <c r="D1592" t="s">
        <v>2625</v>
      </c>
    </row>
    <row r="1593" spans="1:4" x14ac:dyDescent="0.2">
      <c r="A1593" t="s">
        <v>1098</v>
      </c>
      <c r="B1593" s="181" t="s">
        <v>1099</v>
      </c>
      <c r="C1593" t="s">
        <v>407</v>
      </c>
      <c r="D1593" t="s">
        <v>2625</v>
      </c>
    </row>
    <row r="1594" spans="1:4" x14ac:dyDescent="0.2">
      <c r="A1594" t="s">
        <v>1100</v>
      </c>
      <c r="B1594" s="181" t="s">
        <v>1101</v>
      </c>
      <c r="C1594" t="s">
        <v>407</v>
      </c>
      <c r="D1594" t="s">
        <v>2625</v>
      </c>
    </row>
    <row r="1595" spans="1:4" x14ac:dyDescent="0.2">
      <c r="A1595" t="s">
        <v>1102</v>
      </c>
      <c r="B1595" s="181" t="s">
        <v>1103</v>
      </c>
      <c r="C1595" t="s">
        <v>407</v>
      </c>
      <c r="D1595" t="s">
        <v>2625</v>
      </c>
    </row>
    <row r="1596" spans="1:4" x14ac:dyDescent="0.2">
      <c r="A1596" t="s">
        <v>1104</v>
      </c>
      <c r="B1596" s="181" t="s">
        <v>1105</v>
      </c>
      <c r="C1596" t="s">
        <v>407</v>
      </c>
      <c r="D1596" t="s">
        <v>2625</v>
      </c>
    </row>
    <row r="1597" spans="1:4" x14ac:dyDescent="0.2">
      <c r="A1597" t="s">
        <v>1106</v>
      </c>
      <c r="B1597" s="181" t="s">
        <v>1107</v>
      </c>
      <c r="C1597" t="s">
        <v>407</v>
      </c>
      <c r="D1597" t="s">
        <v>2625</v>
      </c>
    </row>
    <row r="1598" spans="1:4" x14ac:dyDescent="0.2">
      <c r="A1598" t="s">
        <v>1108</v>
      </c>
      <c r="B1598" s="181" t="s">
        <v>1107</v>
      </c>
      <c r="C1598" t="s">
        <v>407</v>
      </c>
      <c r="D1598" t="s">
        <v>2625</v>
      </c>
    </row>
    <row r="1599" spans="1:4" x14ac:dyDescent="0.2">
      <c r="A1599" t="s">
        <v>1109</v>
      </c>
      <c r="B1599" s="181" t="s">
        <v>563</v>
      </c>
      <c r="C1599" t="s">
        <v>407</v>
      </c>
      <c r="D1599" t="s">
        <v>2625</v>
      </c>
    </row>
    <row r="1600" spans="1:4" x14ac:dyDescent="0.2">
      <c r="A1600" t="s">
        <v>1110</v>
      </c>
      <c r="B1600" s="181" t="s">
        <v>1111</v>
      </c>
      <c r="C1600" t="s">
        <v>407</v>
      </c>
      <c r="D1600" t="s">
        <v>2625</v>
      </c>
    </row>
    <row r="1601" spans="1:4" x14ac:dyDescent="0.2">
      <c r="A1601" t="s">
        <v>1112</v>
      </c>
      <c r="B1601" s="181" t="s">
        <v>1113</v>
      </c>
      <c r="C1601" t="s">
        <v>407</v>
      </c>
      <c r="D1601" t="s">
        <v>2625</v>
      </c>
    </row>
    <row r="1602" spans="1:4" x14ac:dyDescent="0.2">
      <c r="A1602" t="s">
        <v>1114</v>
      </c>
      <c r="B1602" s="181" t="s">
        <v>1113</v>
      </c>
      <c r="C1602" t="s">
        <v>407</v>
      </c>
      <c r="D1602" t="s">
        <v>2625</v>
      </c>
    </row>
    <row r="1603" spans="1:4" x14ac:dyDescent="0.2">
      <c r="A1603" t="s">
        <v>1115</v>
      </c>
      <c r="B1603" s="181" t="s">
        <v>1116</v>
      </c>
      <c r="C1603" t="s">
        <v>407</v>
      </c>
      <c r="D1603" t="s">
        <v>2625</v>
      </c>
    </row>
    <row r="1604" spans="1:4" x14ac:dyDescent="0.2">
      <c r="A1604" t="s">
        <v>1117</v>
      </c>
      <c r="B1604" s="181" t="s">
        <v>1118</v>
      </c>
      <c r="C1604" t="s">
        <v>407</v>
      </c>
      <c r="D1604" t="s">
        <v>2625</v>
      </c>
    </row>
    <row r="1605" spans="1:4" x14ac:dyDescent="0.2">
      <c r="A1605" t="s">
        <v>1119</v>
      </c>
      <c r="B1605" s="181" t="s">
        <v>1120</v>
      </c>
      <c r="C1605" t="s">
        <v>407</v>
      </c>
      <c r="D1605" t="s">
        <v>2625</v>
      </c>
    </row>
    <row r="1606" spans="1:4" x14ac:dyDescent="0.2">
      <c r="A1606" t="s">
        <v>1121</v>
      </c>
      <c r="B1606" s="181" t="s">
        <v>1122</v>
      </c>
      <c r="C1606" t="s">
        <v>407</v>
      </c>
      <c r="D1606" t="s">
        <v>2625</v>
      </c>
    </row>
    <row r="1607" spans="1:4" x14ac:dyDescent="0.2">
      <c r="A1607" t="s">
        <v>1123</v>
      </c>
      <c r="B1607" s="181" t="s">
        <v>1124</v>
      </c>
      <c r="C1607" t="s">
        <v>407</v>
      </c>
      <c r="D1607" t="s">
        <v>2625</v>
      </c>
    </row>
    <row r="1608" spans="1:4" x14ac:dyDescent="0.2">
      <c r="A1608" t="s">
        <v>1125</v>
      </c>
      <c r="B1608" s="181" t="s">
        <v>1126</v>
      </c>
      <c r="C1608" t="s">
        <v>407</v>
      </c>
      <c r="D1608" t="s">
        <v>2625</v>
      </c>
    </row>
    <row r="1609" spans="1:4" x14ac:dyDescent="0.2">
      <c r="A1609" t="s">
        <v>1127</v>
      </c>
      <c r="B1609" s="181" t="s">
        <v>1128</v>
      </c>
      <c r="C1609" t="s">
        <v>407</v>
      </c>
      <c r="D1609" t="s">
        <v>2625</v>
      </c>
    </row>
    <row r="1610" spans="1:4" x14ac:dyDescent="0.2">
      <c r="A1610" t="s">
        <v>1129</v>
      </c>
      <c r="B1610" s="181" t="s">
        <v>1130</v>
      </c>
      <c r="C1610" t="s">
        <v>407</v>
      </c>
      <c r="D1610" t="s">
        <v>2625</v>
      </c>
    </row>
    <row r="1611" spans="1:4" x14ac:dyDescent="0.2">
      <c r="A1611" t="s">
        <v>1131</v>
      </c>
      <c r="B1611" s="181" t="s">
        <v>1132</v>
      </c>
      <c r="C1611" t="s">
        <v>407</v>
      </c>
      <c r="D1611" t="s">
        <v>2625</v>
      </c>
    </row>
    <row r="1612" spans="1:4" x14ac:dyDescent="0.2">
      <c r="A1612" t="s">
        <v>1133</v>
      </c>
      <c r="B1612" s="181" t="s">
        <v>1134</v>
      </c>
      <c r="C1612" t="s">
        <v>407</v>
      </c>
      <c r="D1612" t="s">
        <v>2625</v>
      </c>
    </row>
    <row r="1613" spans="1:4" x14ac:dyDescent="0.2">
      <c r="A1613" t="s">
        <v>1135</v>
      </c>
      <c r="B1613" s="181" t="s">
        <v>1136</v>
      </c>
      <c r="C1613" t="s">
        <v>407</v>
      </c>
      <c r="D1613" t="s">
        <v>2625</v>
      </c>
    </row>
    <row r="1614" spans="1:4" x14ac:dyDescent="0.2">
      <c r="A1614" t="s">
        <v>1137</v>
      </c>
      <c r="B1614" s="181" t="s">
        <v>905</v>
      </c>
      <c r="C1614" t="s">
        <v>407</v>
      </c>
      <c r="D1614" t="s">
        <v>2625</v>
      </c>
    </row>
    <row r="1615" spans="1:4" x14ac:dyDescent="0.2">
      <c r="A1615" t="s">
        <v>1138</v>
      </c>
      <c r="B1615" s="181" t="s">
        <v>1139</v>
      </c>
      <c r="C1615" t="s">
        <v>407</v>
      </c>
      <c r="D1615" t="s">
        <v>2625</v>
      </c>
    </row>
    <row r="1616" spans="1:4" x14ac:dyDescent="0.2">
      <c r="A1616" t="s">
        <v>1140</v>
      </c>
      <c r="B1616" s="181" t="s">
        <v>1141</v>
      </c>
      <c r="C1616" t="s">
        <v>407</v>
      </c>
      <c r="D1616" t="s">
        <v>2625</v>
      </c>
    </row>
    <row r="1617" spans="1:4" x14ac:dyDescent="0.2">
      <c r="A1617" t="s">
        <v>1142</v>
      </c>
      <c r="B1617" s="181" t="s">
        <v>1143</v>
      </c>
      <c r="C1617" t="s">
        <v>407</v>
      </c>
      <c r="D1617" t="s">
        <v>2625</v>
      </c>
    </row>
    <row r="1618" spans="1:4" x14ac:dyDescent="0.2">
      <c r="A1618" t="s">
        <v>1144</v>
      </c>
      <c r="B1618" s="181" t="s">
        <v>1145</v>
      </c>
      <c r="C1618" t="s">
        <v>407</v>
      </c>
      <c r="D1618" t="s">
        <v>2625</v>
      </c>
    </row>
    <row r="1619" spans="1:4" x14ac:dyDescent="0.2">
      <c r="A1619" t="s">
        <v>1146</v>
      </c>
      <c r="B1619" s="181" t="s">
        <v>1147</v>
      </c>
      <c r="C1619" t="s">
        <v>407</v>
      </c>
      <c r="D1619" t="s">
        <v>2625</v>
      </c>
    </row>
    <row r="1620" spans="1:4" x14ac:dyDescent="0.2">
      <c r="A1620" t="s">
        <v>1148</v>
      </c>
      <c r="B1620" s="181" t="s">
        <v>1149</v>
      </c>
      <c r="C1620" t="s">
        <v>407</v>
      </c>
      <c r="D1620" t="s">
        <v>2625</v>
      </c>
    </row>
    <row r="1621" spans="1:4" x14ac:dyDescent="0.2">
      <c r="A1621" t="s">
        <v>1150</v>
      </c>
      <c r="B1621" s="181" t="s">
        <v>1151</v>
      </c>
      <c r="C1621" t="s">
        <v>407</v>
      </c>
      <c r="D1621" t="s">
        <v>2625</v>
      </c>
    </row>
    <row r="1622" spans="1:4" x14ac:dyDescent="0.2">
      <c r="A1622" t="s">
        <v>1152</v>
      </c>
      <c r="B1622" s="181" t="s">
        <v>1153</v>
      </c>
      <c r="C1622" t="s">
        <v>407</v>
      </c>
      <c r="D1622" t="s">
        <v>2625</v>
      </c>
    </row>
    <row r="1623" spans="1:4" x14ac:dyDescent="0.2">
      <c r="A1623" t="s">
        <v>1154</v>
      </c>
      <c r="B1623" s="181" t="s">
        <v>877</v>
      </c>
      <c r="C1623" t="s">
        <v>407</v>
      </c>
      <c r="D1623" t="s">
        <v>2625</v>
      </c>
    </row>
    <row r="1624" spans="1:4" x14ac:dyDescent="0.2">
      <c r="A1624" t="s">
        <v>1155</v>
      </c>
      <c r="B1624" s="181" t="s">
        <v>1156</v>
      </c>
      <c r="C1624" t="s">
        <v>407</v>
      </c>
      <c r="D1624" t="s">
        <v>2625</v>
      </c>
    </row>
    <row r="1625" spans="1:4" x14ac:dyDescent="0.2">
      <c r="A1625" t="s">
        <v>1157</v>
      </c>
      <c r="B1625" s="181" t="s">
        <v>1158</v>
      </c>
      <c r="C1625" t="s">
        <v>407</v>
      </c>
      <c r="D1625" t="s">
        <v>2625</v>
      </c>
    </row>
    <row r="1626" spans="1:4" x14ac:dyDescent="0.2">
      <c r="A1626" t="s">
        <v>1159</v>
      </c>
      <c r="B1626" s="181" t="s">
        <v>1160</v>
      </c>
      <c r="C1626" t="s">
        <v>407</v>
      </c>
      <c r="D1626" t="s">
        <v>2625</v>
      </c>
    </row>
    <row r="1627" spans="1:4" x14ac:dyDescent="0.2">
      <c r="A1627" t="s">
        <v>1161</v>
      </c>
      <c r="B1627" s="181" t="s">
        <v>1162</v>
      </c>
      <c r="C1627" t="s">
        <v>407</v>
      </c>
      <c r="D1627" t="s">
        <v>2625</v>
      </c>
    </row>
    <row r="1628" spans="1:4" x14ac:dyDescent="0.2">
      <c r="A1628" t="s">
        <v>1163</v>
      </c>
      <c r="B1628" s="181" t="s">
        <v>1164</v>
      </c>
      <c r="C1628" t="s">
        <v>407</v>
      </c>
      <c r="D1628" t="s">
        <v>2625</v>
      </c>
    </row>
    <row r="1629" spans="1:4" x14ac:dyDescent="0.2">
      <c r="A1629" t="s">
        <v>1165</v>
      </c>
      <c r="B1629" s="181" t="s">
        <v>1166</v>
      </c>
      <c r="C1629" t="s">
        <v>407</v>
      </c>
      <c r="D1629" t="s">
        <v>2625</v>
      </c>
    </row>
    <row r="1630" spans="1:4" x14ac:dyDescent="0.2">
      <c r="A1630" t="s">
        <v>1167</v>
      </c>
      <c r="B1630" s="181" t="s">
        <v>1168</v>
      </c>
      <c r="C1630" t="s">
        <v>407</v>
      </c>
      <c r="D1630" t="s">
        <v>2625</v>
      </c>
    </row>
    <row r="1631" spans="1:4" x14ac:dyDescent="0.2">
      <c r="A1631" t="s">
        <v>1169</v>
      </c>
      <c r="B1631" s="181" t="s">
        <v>1170</v>
      </c>
      <c r="C1631" t="s">
        <v>407</v>
      </c>
      <c r="D1631" t="s">
        <v>2625</v>
      </c>
    </row>
    <row r="1632" spans="1:4" x14ac:dyDescent="0.2">
      <c r="A1632" t="s">
        <v>1171</v>
      </c>
      <c r="B1632" s="181" t="s">
        <v>1172</v>
      </c>
      <c r="C1632" t="s">
        <v>407</v>
      </c>
      <c r="D1632" t="s">
        <v>2625</v>
      </c>
    </row>
    <row r="1633" spans="1:4" x14ac:dyDescent="0.2">
      <c r="A1633" t="s">
        <v>1173</v>
      </c>
      <c r="B1633" s="181" t="s">
        <v>1174</v>
      </c>
      <c r="C1633" t="s">
        <v>407</v>
      </c>
      <c r="D1633" t="s">
        <v>2625</v>
      </c>
    </row>
    <row r="1634" spans="1:4" x14ac:dyDescent="0.2">
      <c r="A1634" t="s">
        <v>1175</v>
      </c>
      <c r="B1634" s="181" t="s">
        <v>1176</v>
      </c>
      <c r="C1634" t="s">
        <v>407</v>
      </c>
      <c r="D1634" t="s">
        <v>2625</v>
      </c>
    </row>
    <row r="1635" spans="1:4" x14ac:dyDescent="0.2">
      <c r="A1635" t="s">
        <v>1177</v>
      </c>
      <c r="B1635" s="181" t="s">
        <v>1178</v>
      </c>
      <c r="C1635" t="s">
        <v>407</v>
      </c>
      <c r="D1635" t="s">
        <v>2625</v>
      </c>
    </row>
    <row r="1636" spans="1:4" x14ac:dyDescent="0.2">
      <c r="A1636" t="s">
        <v>1179</v>
      </c>
      <c r="B1636" s="181" t="s">
        <v>1180</v>
      </c>
      <c r="C1636" t="s">
        <v>407</v>
      </c>
      <c r="D1636" t="s">
        <v>2625</v>
      </c>
    </row>
    <row r="1637" spans="1:4" x14ac:dyDescent="0.2">
      <c r="A1637" t="s">
        <v>1181</v>
      </c>
      <c r="B1637" s="181" t="s">
        <v>1182</v>
      </c>
      <c r="C1637" t="s">
        <v>407</v>
      </c>
      <c r="D1637" t="s">
        <v>2625</v>
      </c>
    </row>
    <row r="1638" spans="1:4" x14ac:dyDescent="0.2">
      <c r="A1638" t="s">
        <v>1183</v>
      </c>
      <c r="B1638" s="181" t="s">
        <v>1184</v>
      </c>
      <c r="C1638" t="s">
        <v>407</v>
      </c>
      <c r="D1638" t="s">
        <v>2625</v>
      </c>
    </row>
    <row r="1639" spans="1:4" x14ac:dyDescent="0.2">
      <c r="A1639" t="s">
        <v>1185</v>
      </c>
      <c r="B1639" s="181" t="s">
        <v>1186</v>
      </c>
      <c r="C1639" t="s">
        <v>407</v>
      </c>
      <c r="D1639" t="s">
        <v>2625</v>
      </c>
    </row>
    <row r="1640" spans="1:4" x14ac:dyDescent="0.2">
      <c r="A1640" t="s">
        <v>1187</v>
      </c>
      <c r="B1640" s="181" t="s">
        <v>1188</v>
      </c>
      <c r="C1640" t="s">
        <v>407</v>
      </c>
      <c r="D1640" t="s">
        <v>2625</v>
      </c>
    </row>
    <row r="1641" spans="1:4" x14ac:dyDescent="0.2">
      <c r="A1641" t="s">
        <v>1189</v>
      </c>
      <c r="B1641" s="181" t="s">
        <v>1190</v>
      </c>
      <c r="C1641" t="s">
        <v>407</v>
      </c>
      <c r="D1641" t="s">
        <v>2625</v>
      </c>
    </row>
    <row r="1642" spans="1:4" x14ac:dyDescent="0.2">
      <c r="A1642" t="s">
        <v>1191</v>
      </c>
      <c r="B1642" s="181" t="s">
        <v>1192</v>
      </c>
      <c r="C1642" t="s">
        <v>407</v>
      </c>
      <c r="D1642" t="s">
        <v>2625</v>
      </c>
    </row>
    <row r="1643" spans="1:4" x14ac:dyDescent="0.2">
      <c r="A1643" t="s">
        <v>1193</v>
      </c>
      <c r="B1643" s="181" t="s">
        <v>1194</v>
      </c>
      <c r="C1643" t="s">
        <v>407</v>
      </c>
      <c r="D1643" t="s">
        <v>2625</v>
      </c>
    </row>
    <row r="1644" spans="1:4" x14ac:dyDescent="0.2">
      <c r="A1644" t="s">
        <v>1195</v>
      </c>
      <c r="B1644" s="181" t="s">
        <v>1196</v>
      </c>
      <c r="C1644" t="s">
        <v>407</v>
      </c>
      <c r="D1644" t="s">
        <v>2625</v>
      </c>
    </row>
    <row r="1645" spans="1:4" x14ac:dyDescent="0.2">
      <c r="A1645" t="s">
        <v>1197</v>
      </c>
      <c r="B1645" s="181" t="s">
        <v>1198</v>
      </c>
      <c r="C1645" t="s">
        <v>407</v>
      </c>
      <c r="D1645" t="s">
        <v>2625</v>
      </c>
    </row>
    <row r="1646" spans="1:4" x14ac:dyDescent="0.2">
      <c r="A1646" t="s">
        <v>1199</v>
      </c>
      <c r="B1646" s="181" t="s">
        <v>865</v>
      </c>
      <c r="C1646" t="s">
        <v>407</v>
      </c>
      <c r="D1646" t="s">
        <v>2625</v>
      </c>
    </row>
    <row r="1647" spans="1:4" x14ac:dyDescent="0.2">
      <c r="A1647" t="s">
        <v>1200</v>
      </c>
      <c r="B1647" s="181" t="s">
        <v>867</v>
      </c>
      <c r="C1647" t="s">
        <v>407</v>
      </c>
      <c r="D1647" t="s">
        <v>2625</v>
      </c>
    </row>
    <row r="1648" spans="1:4" x14ac:dyDescent="0.2">
      <c r="A1648" t="s">
        <v>1201</v>
      </c>
      <c r="B1648" s="181" t="s">
        <v>869</v>
      </c>
      <c r="C1648" t="s">
        <v>407</v>
      </c>
      <c r="D1648" t="s">
        <v>2625</v>
      </c>
    </row>
    <row r="1649" spans="1:4" x14ac:dyDescent="0.2">
      <c r="A1649" t="s">
        <v>1202</v>
      </c>
      <c r="B1649" s="181" t="s">
        <v>871</v>
      </c>
      <c r="C1649" t="s">
        <v>407</v>
      </c>
      <c r="D1649" t="s">
        <v>2625</v>
      </c>
    </row>
    <row r="1650" spans="1:4" x14ac:dyDescent="0.2">
      <c r="A1650" t="s">
        <v>1203</v>
      </c>
      <c r="B1650" s="181" t="s">
        <v>873</v>
      </c>
      <c r="C1650" t="s">
        <v>407</v>
      </c>
      <c r="D1650" t="s">
        <v>2625</v>
      </c>
    </row>
    <row r="1651" spans="1:4" x14ac:dyDescent="0.2">
      <c r="A1651" t="s">
        <v>1204</v>
      </c>
      <c r="B1651" s="181" t="s">
        <v>875</v>
      </c>
      <c r="C1651" t="s">
        <v>407</v>
      </c>
      <c r="D1651" t="s">
        <v>2625</v>
      </c>
    </row>
    <row r="1652" spans="1:4" x14ac:dyDescent="0.2">
      <c r="A1652" t="s">
        <v>1205</v>
      </c>
      <c r="B1652" s="181" t="s">
        <v>1206</v>
      </c>
      <c r="C1652" t="s">
        <v>407</v>
      </c>
      <c r="D1652" t="s">
        <v>2625</v>
      </c>
    </row>
    <row r="1653" spans="1:4" x14ac:dyDescent="0.2">
      <c r="A1653" t="s">
        <v>1207</v>
      </c>
      <c r="B1653" s="181" t="s">
        <v>1208</v>
      </c>
      <c r="C1653" t="s">
        <v>407</v>
      </c>
      <c r="D1653" t="s">
        <v>2625</v>
      </c>
    </row>
    <row r="1654" spans="1:4" x14ac:dyDescent="0.2">
      <c r="A1654" t="s">
        <v>1209</v>
      </c>
      <c r="B1654" s="181" t="s">
        <v>1210</v>
      </c>
      <c r="C1654" t="s">
        <v>407</v>
      </c>
      <c r="D1654" t="s">
        <v>2625</v>
      </c>
    </row>
    <row r="1655" spans="1:4" x14ac:dyDescent="0.2">
      <c r="A1655" t="s">
        <v>1211</v>
      </c>
      <c r="B1655" s="181" t="s">
        <v>1212</v>
      </c>
      <c r="C1655" t="s">
        <v>407</v>
      </c>
      <c r="D1655" t="s">
        <v>2625</v>
      </c>
    </row>
    <row r="1656" spans="1:4" x14ac:dyDescent="0.2">
      <c r="A1656" t="s">
        <v>1213</v>
      </c>
      <c r="B1656" s="181" t="s">
        <v>1214</v>
      </c>
      <c r="C1656" t="s">
        <v>407</v>
      </c>
      <c r="D1656" t="s">
        <v>2625</v>
      </c>
    </row>
    <row r="1657" spans="1:4" x14ac:dyDescent="0.2">
      <c r="A1657" t="s">
        <v>1215</v>
      </c>
      <c r="B1657" s="181" t="s">
        <v>1216</v>
      </c>
      <c r="C1657" t="s">
        <v>407</v>
      </c>
      <c r="D1657" t="s">
        <v>2625</v>
      </c>
    </row>
    <row r="1658" spans="1:4" x14ac:dyDescent="0.2">
      <c r="A1658" t="s">
        <v>1217</v>
      </c>
      <c r="B1658" s="181" t="s">
        <v>1218</v>
      </c>
      <c r="C1658" t="s">
        <v>407</v>
      </c>
      <c r="D1658" t="s">
        <v>2625</v>
      </c>
    </row>
    <row r="1659" spans="1:4" x14ac:dyDescent="0.2">
      <c r="A1659" t="s">
        <v>1219</v>
      </c>
      <c r="B1659" s="181" t="s">
        <v>1220</v>
      </c>
      <c r="C1659" t="s">
        <v>407</v>
      </c>
      <c r="D1659" t="s">
        <v>2625</v>
      </c>
    </row>
    <row r="1660" spans="1:4" x14ac:dyDescent="0.2">
      <c r="A1660" t="s">
        <v>1221</v>
      </c>
      <c r="B1660" s="181" t="s">
        <v>1222</v>
      </c>
      <c r="C1660" t="s">
        <v>407</v>
      </c>
      <c r="D1660" t="s">
        <v>2625</v>
      </c>
    </row>
    <row r="1661" spans="1:4" x14ac:dyDescent="0.2">
      <c r="A1661" t="s">
        <v>1223</v>
      </c>
      <c r="B1661" s="181" t="s">
        <v>1224</v>
      </c>
      <c r="C1661" t="s">
        <v>407</v>
      </c>
      <c r="D1661" t="s">
        <v>2625</v>
      </c>
    </row>
    <row r="1662" spans="1:4" x14ac:dyDescent="0.2">
      <c r="A1662" t="s">
        <v>1225</v>
      </c>
      <c r="B1662" s="181" t="s">
        <v>1226</v>
      </c>
      <c r="C1662" t="s">
        <v>407</v>
      </c>
      <c r="D1662" t="s">
        <v>2625</v>
      </c>
    </row>
    <row r="1663" spans="1:4" x14ac:dyDescent="0.2">
      <c r="A1663" t="s">
        <v>1227</v>
      </c>
      <c r="B1663" s="181" t="s">
        <v>1228</v>
      </c>
      <c r="C1663" t="s">
        <v>407</v>
      </c>
      <c r="D1663" t="s">
        <v>2625</v>
      </c>
    </row>
    <row r="1664" spans="1:4" x14ac:dyDescent="0.2">
      <c r="A1664" t="s">
        <v>1229</v>
      </c>
      <c r="B1664" s="181" t="s">
        <v>1230</v>
      </c>
      <c r="C1664" t="s">
        <v>407</v>
      </c>
      <c r="D1664" t="s">
        <v>2625</v>
      </c>
    </row>
    <row r="1665" spans="1:4" x14ac:dyDescent="0.2">
      <c r="A1665" t="s">
        <v>1231</v>
      </c>
      <c r="B1665" s="181" t="s">
        <v>1232</v>
      </c>
      <c r="C1665" t="s">
        <v>407</v>
      </c>
      <c r="D1665" t="s">
        <v>2625</v>
      </c>
    </row>
    <row r="1666" spans="1:4" x14ac:dyDescent="0.2">
      <c r="A1666" t="s">
        <v>1233</v>
      </c>
      <c r="B1666" s="181" t="s">
        <v>1234</v>
      </c>
      <c r="C1666" t="s">
        <v>407</v>
      </c>
      <c r="D1666" t="s">
        <v>2625</v>
      </c>
    </row>
    <row r="1667" spans="1:4" x14ac:dyDescent="0.2">
      <c r="A1667" t="s">
        <v>1235</v>
      </c>
      <c r="B1667" s="181" t="s">
        <v>1236</v>
      </c>
      <c r="C1667" t="s">
        <v>407</v>
      </c>
      <c r="D1667" t="s">
        <v>2625</v>
      </c>
    </row>
    <row r="1668" spans="1:4" x14ac:dyDescent="0.2">
      <c r="A1668" s="180" t="s">
        <v>1237</v>
      </c>
      <c r="B1668" s="181" t="s">
        <v>1238</v>
      </c>
      <c r="C1668" t="s">
        <v>407</v>
      </c>
      <c r="D1668" t="s">
        <v>2625</v>
      </c>
    </row>
    <row r="1669" spans="1:4" x14ac:dyDescent="0.2">
      <c r="A1669" t="s">
        <v>416</v>
      </c>
      <c r="B1669" s="181" t="s">
        <v>3323</v>
      </c>
      <c r="C1669" t="s">
        <v>417</v>
      </c>
      <c r="D1669" t="s">
        <v>2648</v>
      </c>
    </row>
    <row r="1670" spans="1:4" x14ac:dyDescent="0.2">
      <c r="A1670" t="s">
        <v>418</v>
      </c>
      <c r="B1670" s="181" t="s">
        <v>3324</v>
      </c>
      <c r="C1670" t="s">
        <v>417</v>
      </c>
      <c r="D1670" t="s">
        <v>2648</v>
      </c>
    </row>
    <row r="1671" spans="1:4" x14ac:dyDescent="0.2">
      <c r="A1671" t="s">
        <v>2</v>
      </c>
      <c r="B1671" s="181" t="s">
        <v>2647</v>
      </c>
      <c r="C1671" t="s">
        <v>417</v>
      </c>
      <c r="D1671" t="s">
        <v>2648</v>
      </c>
    </row>
    <row r="1672" spans="1:4" x14ac:dyDescent="0.2">
      <c r="A1672" t="s">
        <v>110</v>
      </c>
      <c r="B1672" s="181" t="s">
        <v>2647</v>
      </c>
      <c r="C1672" t="s">
        <v>417</v>
      </c>
      <c r="D1672" t="s">
        <v>2648</v>
      </c>
    </row>
    <row r="1673" spans="1:4" x14ac:dyDescent="0.2">
      <c r="A1673" t="s">
        <v>110</v>
      </c>
      <c r="B1673" t="s">
        <v>2647</v>
      </c>
      <c r="C1673" t="s">
        <v>417</v>
      </c>
    </row>
    <row r="1674" spans="1:4" x14ac:dyDescent="0.2">
      <c r="A1674" t="s">
        <v>3</v>
      </c>
      <c r="B1674" s="181" t="s">
        <v>3325</v>
      </c>
      <c r="C1674" t="s">
        <v>417</v>
      </c>
      <c r="D1674" t="s">
        <v>2648</v>
      </c>
    </row>
    <row r="1675" spans="1:4" x14ac:dyDescent="0.2">
      <c r="A1675" t="s">
        <v>169</v>
      </c>
      <c r="B1675" s="181" t="s">
        <v>3325</v>
      </c>
      <c r="C1675" t="s">
        <v>417</v>
      </c>
      <c r="D1675" t="s">
        <v>2648</v>
      </c>
    </row>
    <row r="1676" spans="1:4" x14ac:dyDescent="0.2">
      <c r="A1676" t="s">
        <v>4</v>
      </c>
      <c r="B1676" s="181" t="s">
        <v>3326</v>
      </c>
      <c r="C1676" t="s">
        <v>417</v>
      </c>
      <c r="D1676" t="s">
        <v>2648</v>
      </c>
    </row>
    <row r="1677" spans="1:4" x14ac:dyDescent="0.2">
      <c r="A1677" t="s">
        <v>111</v>
      </c>
      <c r="B1677" s="181" t="s">
        <v>3326</v>
      </c>
      <c r="C1677" t="s">
        <v>417</v>
      </c>
      <c r="D1677" t="s">
        <v>2648</v>
      </c>
    </row>
    <row r="1678" spans="1:4" s="183" customFormat="1" x14ac:dyDescent="0.2">
      <c r="A1678" t="s">
        <v>4443</v>
      </c>
      <c r="B1678" t="s">
        <v>4444</v>
      </c>
      <c r="C1678" t="s">
        <v>417</v>
      </c>
      <c r="D1678"/>
    </row>
    <row r="1679" spans="1:4" x14ac:dyDescent="0.2">
      <c r="A1679" t="s">
        <v>112</v>
      </c>
      <c r="B1679" s="181" t="s">
        <v>3327</v>
      </c>
      <c r="C1679" t="s">
        <v>417</v>
      </c>
      <c r="D1679" t="s">
        <v>2648</v>
      </c>
    </row>
    <row r="1680" spans="1:4" x14ac:dyDescent="0.2">
      <c r="A1680" t="s">
        <v>203</v>
      </c>
      <c r="B1680" s="181" t="s">
        <v>3328</v>
      </c>
      <c r="C1680" t="s">
        <v>417</v>
      </c>
      <c r="D1680" t="s">
        <v>2648</v>
      </c>
    </row>
    <row r="1681" spans="1:4" x14ac:dyDescent="0.2">
      <c r="A1681" t="s">
        <v>113</v>
      </c>
      <c r="B1681" s="181" t="s">
        <v>3329</v>
      </c>
      <c r="C1681" t="s">
        <v>417</v>
      </c>
      <c r="D1681" t="s">
        <v>2648</v>
      </c>
    </row>
    <row r="1682" spans="1:4" x14ac:dyDescent="0.2">
      <c r="A1682" t="s">
        <v>419</v>
      </c>
      <c r="B1682" s="181" t="s">
        <v>3330</v>
      </c>
      <c r="C1682" t="s">
        <v>417</v>
      </c>
      <c r="D1682" t="s">
        <v>2648</v>
      </c>
    </row>
    <row r="1683" spans="1:4" x14ac:dyDescent="0.2">
      <c r="A1683" t="s">
        <v>420</v>
      </c>
      <c r="B1683" s="181" t="s">
        <v>3331</v>
      </c>
      <c r="C1683" t="s">
        <v>417</v>
      </c>
      <c r="D1683" t="s">
        <v>2648</v>
      </c>
    </row>
    <row r="1684" spans="1:4" x14ac:dyDescent="0.2">
      <c r="A1684" t="s">
        <v>114</v>
      </c>
      <c r="B1684" s="181" t="s">
        <v>3332</v>
      </c>
      <c r="C1684" t="s">
        <v>417</v>
      </c>
      <c r="D1684" t="s">
        <v>2648</v>
      </c>
    </row>
    <row r="1685" spans="1:4" x14ac:dyDescent="0.2">
      <c r="A1685" t="s">
        <v>115</v>
      </c>
      <c r="B1685" s="181" t="s">
        <v>3332</v>
      </c>
      <c r="C1685" t="s">
        <v>417</v>
      </c>
      <c r="D1685" t="s">
        <v>2648</v>
      </c>
    </row>
    <row r="1686" spans="1:4" x14ac:dyDescent="0.2">
      <c r="A1686" t="s">
        <v>116</v>
      </c>
      <c r="B1686" s="181" t="s">
        <v>3333</v>
      </c>
      <c r="C1686" t="s">
        <v>417</v>
      </c>
      <c r="D1686" t="s">
        <v>2648</v>
      </c>
    </row>
    <row r="1687" spans="1:4" x14ac:dyDescent="0.2">
      <c r="A1687" t="s">
        <v>117</v>
      </c>
      <c r="B1687" s="181" t="s">
        <v>3333</v>
      </c>
      <c r="C1687" t="s">
        <v>417</v>
      </c>
      <c r="D1687" t="s">
        <v>2648</v>
      </c>
    </row>
    <row r="1688" spans="1:4" x14ac:dyDescent="0.2">
      <c r="A1688" t="s">
        <v>118</v>
      </c>
      <c r="B1688" s="181" t="s">
        <v>3334</v>
      </c>
      <c r="C1688" t="s">
        <v>417</v>
      </c>
      <c r="D1688" t="s">
        <v>2648</v>
      </c>
    </row>
    <row r="1689" spans="1:4" x14ac:dyDescent="0.2">
      <c r="A1689" t="s">
        <v>119</v>
      </c>
      <c r="B1689" s="181" t="s">
        <v>3334</v>
      </c>
      <c r="C1689" t="s">
        <v>417</v>
      </c>
      <c r="D1689" t="s">
        <v>2648</v>
      </c>
    </row>
    <row r="1690" spans="1:4" x14ac:dyDescent="0.2">
      <c r="A1690" t="s">
        <v>120</v>
      </c>
      <c r="B1690" s="181" t="s">
        <v>3335</v>
      </c>
      <c r="C1690" t="s">
        <v>417</v>
      </c>
      <c r="D1690" t="s">
        <v>2648</v>
      </c>
    </row>
    <row r="1691" spans="1:4" x14ac:dyDescent="0.2">
      <c r="A1691" t="s">
        <v>121</v>
      </c>
      <c r="B1691" s="181" t="s">
        <v>3335</v>
      </c>
      <c r="C1691" t="s">
        <v>417</v>
      </c>
      <c r="D1691" t="s">
        <v>2648</v>
      </c>
    </row>
    <row r="1692" spans="1:4" x14ac:dyDescent="0.2">
      <c r="A1692" t="s">
        <v>122</v>
      </c>
      <c r="B1692" s="181" t="s">
        <v>2649</v>
      </c>
      <c r="C1692" t="s">
        <v>417</v>
      </c>
      <c r="D1692" t="s">
        <v>2648</v>
      </c>
    </row>
    <row r="1693" spans="1:4" x14ac:dyDescent="0.2">
      <c r="A1693" t="s">
        <v>123</v>
      </c>
      <c r="B1693" s="181" t="s">
        <v>2649</v>
      </c>
      <c r="C1693" t="s">
        <v>417</v>
      </c>
      <c r="D1693" t="s">
        <v>2648</v>
      </c>
    </row>
    <row r="1694" spans="1:4" x14ac:dyDescent="0.2">
      <c r="A1694" t="s">
        <v>124</v>
      </c>
      <c r="B1694" s="181" t="s">
        <v>3336</v>
      </c>
      <c r="C1694" t="s">
        <v>417</v>
      </c>
      <c r="D1694" t="s">
        <v>2648</v>
      </c>
    </row>
    <row r="1695" spans="1:4" x14ac:dyDescent="0.2">
      <c r="A1695" t="s">
        <v>125</v>
      </c>
      <c r="B1695" s="181" t="s">
        <v>3336</v>
      </c>
      <c r="C1695" t="s">
        <v>417</v>
      </c>
      <c r="D1695" t="s">
        <v>2648</v>
      </c>
    </row>
    <row r="1696" spans="1:4" x14ac:dyDescent="0.2">
      <c r="A1696" t="s">
        <v>126</v>
      </c>
      <c r="B1696" s="181" t="s">
        <v>3337</v>
      </c>
      <c r="C1696" t="s">
        <v>417</v>
      </c>
      <c r="D1696" t="s">
        <v>2648</v>
      </c>
    </row>
    <row r="1697" spans="1:4" x14ac:dyDescent="0.2">
      <c r="A1697" t="s">
        <v>127</v>
      </c>
      <c r="B1697" s="181" t="s">
        <v>3337</v>
      </c>
      <c r="C1697" t="s">
        <v>417</v>
      </c>
      <c r="D1697" t="s">
        <v>2648</v>
      </c>
    </row>
    <row r="1698" spans="1:4" x14ac:dyDescent="0.2">
      <c r="A1698" t="s">
        <v>128</v>
      </c>
      <c r="B1698" s="181" t="s">
        <v>3338</v>
      </c>
      <c r="C1698" t="s">
        <v>417</v>
      </c>
      <c r="D1698" t="s">
        <v>2648</v>
      </c>
    </row>
    <row r="1699" spans="1:4" x14ac:dyDescent="0.2">
      <c r="A1699" t="s">
        <v>4445</v>
      </c>
      <c r="B1699" t="s">
        <v>4446</v>
      </c>
      <c r="C1699" t="s">
        <v>417</v>
      </c>
    </row>
    <row r="1700" spans="1:4" x14ac:dyDescent="0.2">
      <c r="A1700" t="s">
        <v>129</v>
      </c>
      <c r="B1700" s="181" t="s">
        <v>3339</v>
      </c>
      <c r="C1700" t="s">
        <v>417</v>
      </c>
      <c r="D1700" t="s">
        <v>2648</v>
      </c>
    </row>
    <row r="1701" spans="1:4" x14ac:dyDescent="0.2">
      <c r="A1701" t="s">
        <v>130</v>
      </c>
      <c r="B1701" s="181" t="s">
        <v>3340</v>
      </c>
      <c r="C1701" t="s">
        <v>417</v>
      </c>
      <c r="D1701" t="s">
        <v>2648</v>
      </c>
    </row>
    <row r="1702" spans="1:4" x14ac:dyDescent="0.2">
      <c r="A1702" t="s">
        <v>170</v>
      </c>
      <c r="B1702" s="181" t="s">
        <v>3340</v>
      </c>
      <c r="C1702" t="s">
        <v>417</v>
      </c>
      <c r="D1702" t="s">
        <v>2648</v>
      </c>
    </row>
    <row r="1703" spans="1:4" x14ac:dyDescent="0.2">
      <c r="A1703" t="s">
        <v>131</v>
      </c>
      <c r="B1703" s="181" t="s">
        <v>3341</v>
      </c>
      <c r="C1703" t="s">
        <v>417</v>
      </c>
      <c r="D1703" t="s">
        <v>2648</v>
      </c>
    </row>
    <row r="1704" spans="1:4" x14ac:dyDescent="0.2">
      <c r="A1704" t="s">
        <v>132</v>
      </c>
      <c r="B1704" s="181" t="s">
        <v>3342</v>
      </c>
      <c r="C1704" t="s">
        <v>417</v>
      </c>
      <c r="D1704" t="s">
        <v>2648</v>
      </c>
    </row>
    <row r="1705" spans="1:4" x14ac:dyDescent="0.2">
      <c r="A1705" t="s">
        <v>171</v>
      </c>
      <c r="B1705" s="181" t="s">
        <v>3343</v>
      </c>
      <c r="C1705" t="s">
        <v>417</v>
      </c>
      <c r="D1705" t="s">
        <v>2648</v>
      </c>
    </row>
    <row r="1706" spans="1:4" x14ac:dyDescent="0.2">
      <c r="A1706" t="s">
        <v>133</v>
      </c>
      <c r="B1706" s="181" t="s">
        <v>3344</v>
      </c>
      <c r="C1706" t="s">
        <v>417</v>
      </c>
      <c r="D1706" t="s">
        <v>2648</v>
      </c>
    </row>
    <row r="1707" spans="1:4" x14ac:dyDescent="0.2">
      <c r="A1707" t="s">
        <v>172</v>
      </c>
      <c r="B1707" s="181" t="s">
        <v>3344</v>
      </c>
      <c r="C1707" t="s">
        <v>417</v>
      </c>
      <c r="D1707" t="s">
        <v>2648</v>
      </c>
    </row>
    <row r="1708" spans="1:4" x14ac:dyDescent="0.2">
      <c r="A1708" t="s">
        <v>172</v>
      </c>
      <c r="B1708" t="s">
        <v>3344</v>
      </c>
      <c r="C1708" t="s">
        <v>417</v>
      </c>
    </row>
    <row r="1709" spans="1:4" x14ac:dyDescent="0.2">
      <c r="A1709" t="s">
        <v>134</v>
      </c>
      <c r="B1709" s="181" t="s">
        <v>3345</v>
      </c>
      <c r="C1709" t="s">
        <v>417</v>
      </c>
      <c r="D1709" t="s">
        <v>2648</v>
      </c>
    </row>
    <row r="1710" spans="1:4" x14ac:dyDescent="0.2">
      <c r="A1710" t="s">
        <v>135</v>
      </c>
      <c r="B1710" s="181" t="s">
        <v>3346</v>
      </c>
      <c r="C1710" t="s">
        <v>417</v>
      </c>
      <c r="D1710" t="s">
        <v>2648</v>
      </c>
    </row>
    <row r="1711" spans="1:4" x14ac:dyDescent="0.2">
      <c r="A1711" t="s">
        <v>136</v>
      </c>
      <c r="B1711" s="181" t="s">
        <v>3347</v>
      </c>
      <c r="C1711" t="s">
        <v>417</v>
      </c>
      <c r="D1711" t="s">
        <v>2648</v>
      </c>
    </row>
    <row r="1712" spans="1:4" x14ac:dyDescent="0.2">
      <c r="A1712" t="s">
        <v>137</v>
      </c>
      <c r="B1712" s="181" t="s">
        <v>3348</v>
      </c>
      <c r="C1712" t="s">
        <v>417</v>
      </c>
      <c r="D1712" t="s">
        <v>2648</v>
      </c>
    </row>
    <row r="1713" spans="1:4" x14ac:dyDescent="0.2">
      <c r="A1713" t="s">
        <v>138</v>
      </c>
      <c r="B1713" s="181" t="s">
        <v>3348</v>
      </c>
      <c r="C1713" t="s">
        <v>417</v>
      </c>
      <c r="D1713" t="s">
        <v>2648</v>
      </c>
    </row>
    <row r="1714" spans="1:4" x14ac:dyDescent="0.2">
      <c r="A1714" t="s">
        <v>139</v>
      </c>
      <c r="B1714" s="181" t="s">
        <v>3349</v>
      </c>
      <c r="C1714" t="s">
        <v>417</v>
      </c>
      <c r="D1714" t="s">
        <v>2648</v>
      </c>
    </row>
    <row r="1715" spans="1:4" x14ac:dyDescent="0.2">
      <c r="A1715" t="s">
        <v>140</v>
      </c>
      <c r="B1715" s="181" t="s">
        <v>3350</v>
      </c>
      <c r="C1715" t="s">
        <v>417</v>
      </c>
      <c r="D1715" t="s">
        <v>2648</v>
      </c>
    </row>
    <row r="1716" spans="1:4" x14ac:dyDescent="0.2">
      <c r="A1716" t="s">
        <v>140</v>
      </c>
      <c r="B1716" t="s">
        <v>3350</v>
      </c>
      <c r="C1716" t="s">
        <v>417</v>
      </c>
    </row>
    <row r="1717" spans="1:4" x14ac:dyDescent="0.2">
      <c r="A1717" t="s">
        <v>141</v>
      </c>
      <c r="B1717" s="181" t="s">
        <v>3351</v>
      </c>
      <c r="C1717" t="s">
        <v>417</v>
      </c>
      <c r="D1717" t="s">
        <v>2648</v>
      </c>
    </row>
    <row r="1718" spans="1:4" x14ac:dyDescent="0.2">
      <c r="A1718" t="s">
        <v>142</v>
      </c>
      <c r="B1718" s="181" t="s">
        <v>3352</v>
      </c>
      <c r="C1718" t="s">
        <v>417</v>
      </c>
      <c r="D1718" t="s">
        <v>2648</v>
      </c>
    </row>
    <row r="1719" spans="1:4" x14ac:dyDescent="0.2">
      <c r="A1719" t="s">
        <v>143</v>
      </c>
      <c r="B1719" s="181" t="s">
        <v>3353</v>
      </c>
      <c r="C1719" t="s">
        <v>417</v>
      </c>
      <c r="D1719" t="s">
        <v>2648</v>
      </c>
    </row>
    <row r="1720" spans="1:4" x14ac:dyDescent="0.2">
      <c r="A1720" t="s">
        <v>4447</v>
      </c>
      <c r="B1720" t="s">
        <v>4448</v>
      </c>
      <c r="C1720" t="s">
        <v>417</v>
      </c>
    </row>
    <row r="1721" spans="1:4" x14ac:dyDescent="0.2">
      <c r="A1721" t="s">
        <v>144</v>
      </c>
      <c r="B1721" s="181" t="s">
        <v>3354</v>
      </c>
      <c r="C1721" t="s">
        <v>417</v>
      </c>
      <c r="D1721" t="s">
        <v>2648</v>
      </c>
    </row>
    <row r="1722" spans="1:4" x14ac:dyDescent="0.2">
      <c r="A1722" t="s">
        <v>421</v>
      </c>
      <c r="B1722" s="181" t="s">
        <v>3355</v>
      </c>
      <c r="C1722" t="s">
        <v>417</v>
      </c>
      <c r="D1722" t="s">
        <v>2648</v>
      </c>
    </row>
    <row r="1723" spans="1:4" x14ac:dyDescent="0.2">
      <c r="A1723" t="s">
        <v>145</v>
      </c>
      <c r="B1723" s="181" t="s">
        <v>3356</v>
      </c>
      <c r="C1723" t="s">
        <v>417</v>
      </c>
      <c r="D1723" t="s">
        <v>2648</v>
      </c>
    </row>
    <row r="1724" spans="1:4" x14ac:dyDescent="0.2">
      <c r="A1724" t="s">
        <v>146</v>
      </c>
      <c r="B1724" s="181" t="s">
        <v>3357</v>
      </c>
      <c r="C1724" t="s">
        <v>417</v>
      </c>
      <c r="D1724" t="s">
        <v>2648</v>
      </c>
    </row>
    <row r="1725" spans="1:4" x14ac:dyDescent="0.2">
      <c r="A1725" t="s">
        <v>303</v>
      </c>
      <c r="B1725" s="181" t="s">
        <v>3358</v>
      </c>
      <c r="C1725" t="s">
        <v>417</v>
      </c>
      <c r="D1725" t="s">
        <v>2648</v>
      </c>
    </row>
    <row r="1726" spans="1:4" x14ac:dyDescent="0.2">
      <c r="A1726" t="s">
        <v>4449</v>
      </c>
      <c r="B1726" t="s">
        <v>4450</v>
      </c>
      <c r="C1726" t="s">
        <v>417</v>
      </c>
    </row>
    <row r="1727" spans="1:4" x14ac:dyDescent="0.2">
      <c r="A1727" t="s">
        <v>4451</v>
      </c>
      <c r="B1727" t="s">
        <v>4452</v>
      </c>
      <c r="C1727" t="s">
        <v>417</v>
      </c>
    </row>
    <row r="1728" spans="1:4" x14ac:dyDescent="0.2">
      <c r="A1728" t="s">
        <v>165</v>
      </c>
      <c r="B1728" s="181" t="s">
        <v>3359</v>
      </c>
      <c r="C1728" t="s">
        <v>417</v>
      </c>
      <c r="D1728" t="s">
        <v>2648</v>
      </c>
    </row>
    <row r="1729" spans="1:4" x14ac:dyDescent="0.2">
      <c r="A1729" t="s">
        <v>173</v>
      </c>
      <c r="B1729" s="181" t="s">
        <v>3360</v>
      </c>
      <c r="C1729" t="s">
        <v>417</v>
      </c>
      <c r="D1729" t="s">
        <v>2648</v>
      </c>
    </row>
    <row r="1730" spans="1:4" x14ac:dyDescent="0.2">
      <c r="A1730" t="s">
        <v>174</v>
      </c>
      <c r="B1730" s="181" t="s">
        <v>2650</v>
      </c>
      <c r="C1730" t="s">
        <v>417</v>
      </c>
      <c r="D1730" t="s">
        <v>2648</v>
      </c>
    </row>
    <row r="1731" spans="1:4" x14ac:dyDescent="0.2">
      <c r="A1731" t="s">
        <v>175</v>
      </c>
      <c r="B1731" s="181" t="s">
        <v>2650</v>
      </c>
      <c r="C1731" t="s">
        <v>417</v>
      </c>
      <c r="D1731" t="s">
        <v>2648</v>
      </c>
    </row>
    <row r="1732" spans="1:4" x14ac:dyDescent="0.2">
      <c r="A1732" t="s">
        <v>2651</v>
      </c>
      <c r="B1732" s="181" t="s">
        <v>2652</v>
      </c>
      <c r="C1732" t="s">
        <v>417</v>
      </c>
      <c r="D1732" t="s">
        <v>2648</v>
      </c>
    </row>
    <row r="1733" spans="1:4" x14ac:dyDescent="0.2">
      <c r="A1733" t="s">
        <v>2653</v>
      </c>
      <c r="B1733" s="181" t="s">
        <v>2652</v>
      </c>
      <c r="C1733" t="s">
        <v>417</v>
      </c>
      <c r="D1733" t="s">
        <v>2648</v>
      </c>
    </row>
    <row r="1734" spans="1:4" x14ac:dyDescent="0.2">
      <c r="A1734" t="s">
        <v>2653</v>
      </c>
      <c r="B1734" t="s">
        <v>2652</v>
      </c>
      <c r="C1734" t="s">
        <v>417</v>
      </c>
    </row>
    <row r="1735" spans="1:4" x14ac:dyDescent="0.2">
      <c r="A1735" t="s">
        <v>2654</v>
      </c>
      <c r="B1735" s="181" t="s">
        <v>2655</v>
      </c>
      <c r="C1735" t="s">
        <v>417</v>
      </c>
      <c r="D1735" t="s">
        <v>2648</v>
      </c>
    </row>
    <row r="1736" spans="1:4" x14ac:dyDescent="0.2">
      <c r="A1736" t="s">
        <v>2656</v>
      </c>
      <c r="B1736" s="181" t="s">
        <v>2655</v>
      </c>
      <c r="C1736" t="s">
        <v>417</v>
      </c>
      <c r="D1736" t="s">
        <v>2648</v>
      </c>
    </row>
    <row r="1737" spans="1:4" x14ac:dyDescent="0.2">
      <c r="A1737" t="s">
        <v>176</v>
      </c>
      <c r="B1737" s="181" t="s">
        <v>3361</v>
      </c>
      <c r="C1737" t="s">
        <v>417</v>
      </c>
      <c r="D1737" t="s">
        <v>2648</v>
      </c>
    </row>
    <row r="1738" spans="1:4" x14ac:dyDescent="0.2">
      <c r="A1738" t="s">
        <v>177</v>
      </c>
      <c r="B1738" s="181" t="s">
        <v>3361</v>
      </c>
      <c r="C1738" t="s">
        <v>417</v>
      </c>
      <c r="D1738" t="s">
        <v>2648</v>
      </c>
    </row>
    <row r="1739" spans="1:4" x14ac:dyDescent="0.2">
      <c r="A1739" t="s">
        <v>178</v>
      </c>
      <c r="B1739" s="181" t="s">
        <v>3362</v>
      </c>
      <c r="C1739" t="s">
        <v>417</v>
      </c>
      <c r="D1739" t="s">
        <v>2648</v>
      </c>
    </row>
    <row r="1740" spans="1:4" x14ac:dyDescent="0.2">
      <c r="A1740" t="s">
        <v>179</v>
      </c>
      <c r="B1740" s="181" t="s">
        <v>3362</v>
      </c>
      <c r="C1740" t="s">
        <v>417</v>
      </c>
      <c r="D1740" t="s">
        <v>2648</v>
      </c>
    </row>
    <row r="1741" spans="1:4" x14ac:dyDescent="0.2">
      <c r="A1741" t="s">
        <v>179</v>
      </c>
      <c r="B1741" t="s">
        <v>3362</v>
      </c>
      <c r="C1741" t="s">
        <v>417</v>
      </c>
    </row>
    <row r="1742" spans="1:4" x14ac:dyDescent="0.2">
      <c r="A1742" t="s">
        <v>180</v>
      </c>
      <c r="B1742" s="181" t="s">
        <v>3363</v>
      </c>
      <c r="C1742" t="s">
        <v>417</v>
      </c>
      <c r="D1742" t="s">
        <v>2648</v>
      </c>
    </row>
    <row r="1743" spans="1:4" x14ac:dyDescent="0.2">
      <c r="A1743" t="s">
        <v>181</v>
      </c>
      <c r="B1743" s="181" t="s">
        <v>3363</v>
      </c>
      <c r="C1743" t="s">
        <v>417</v>
      </c>
      <c r="D1743" t="s">
        <v>2648</v>
      </c>
    </row>
    <row r="1744" spans="1:4" x14ac:dyDescent="0.2">
      <c r="A1744" t="s">
        <v>182</v>
      </c>
      <c r="B1744" s="181" t="s">
        <v>3363</v>
      </c>
      <c r="C1744" t="s">
        <v>417</v>
      </c>
      <c r="D1744" t="s">
        <v>2648</v>
      </c>
    </row>
    <row r="1745" spans="1:4" x14ac:dyDescent="0.2">
      <c r="A1745" t="s">
        <v>183</v>
      </c>
      <c r="B1745" s="181" t="s">
        <v>3363</v>
      </c>
      <c r="C1745" t="s">
        <v>417</v>
      </c>
      <c r="D1745" t="s">
        <v>2648</v>
      </c>
    </row>
    <row r="1746" spans="1:4" x14ac:dyDescent="0.2">
      <c r="A1746" t="s">
        <v>184</v>
      </c>
      <c r="B1746" s="181" t="s">
        <v>3364</v>
      </c>
      <c r="C1746" t="s">
        <v>417</v>
      </c>
      <c r="D1746" t="s">
        <v>2648</v>
      </c>
    </row>
    <row r="1747" spans="1:4" x14ac:dyDescent="0.2">
      <c r="A1747" t="s">
        <v>185</v>
      </c>
      <c r="B1747" s="181" t="s">
        <v>3364</v>
      </c>
      <c r="C1747" t="s">
        <v>417</v>
      </c>
      <c r="D1747" t="s">
        <v>2648</v>
      </c>
    </row>
    <row r="1748" spans="1:4" x14ac:dyDescent="0.2">
      <c r="A1748" t="s">
        <v>186</v>
      </c>
      <c r="B1748" s="181" t="s">
        <v>3365</v>
      </c>
      <c r="C1748" t="s">
        <v>417</v>
      </c>
      <c r="D1748" t="s">
        <v>2648</v>
      </c>
    </row>
    <row r="1749" spans="1:4" x14ac:dyDescent="0.2">
      <c r="A1749" t="s">
        <v>187</v>
      </c>
      <c r="B1749" s="181" t="s">
        <v>3365</v>
      </c>
      <c r="C1749" t="s">
        <v>417</v>
      </c>
      <c r="D1749" t="s">
        <v>2648</v>
      </c>
    </row>
    <row r="1750" spans="1:4" x14ac:dyDescent="0.2">
      <c r="A1750" t="s">
        <v>188</v>
      </c>
      <c r="B1750" s="181" t="s">
        <v>3366</v>
      </c>
      <c r="C1750" t="s">
        <v>417</v>
      </c>
      <c r="D1750" t="s">
        <v>2648</v>
      </c>
    </row>
    <row r="1751" spans="1:4" x14ac:dyDescent="0.2">
      <c r="A1751" t="s">
        <v>189</v>
      </c>
      <c r="B1751" s="181" t="s">
        <v>3366</v>
      </c>
      <c r="C1751" t="s">
        <v>417</v>
      </c>
      <c r="D1751" t="s">
        <v>2648</v>
      </c>
    </row>
    <row r="1752" spans="1:4" x14ac:dyDescent="0.2">
      <c r="A1752" t="s">
        <v>190</v>
      </c>
      <c r="B1752" s="181" t="s">
        <v>3367</v>
      </c>
      <c r="C1752" t="s">
        <v>417</v>
      </c>
      <c r="D1752" t="s">
        <v>2648</v>
      </c>
    </row>
    <row r="1753" spans="1:4" x14ac:dyDescent="0.2">
      <c r="A1753" t="s">
        <v>191</v>
      </c>
      <c r="B1753" s="181" t="s">
        <v>3367</v>
      </c>
      <c r="C1753" t="s">
        <v>417</v>
      </c>
      <c r="D1753" t="s">
        <v>2648</v>
      </c>
    </row>
    <row r="1754" spans="1:4" x14ac:dyDescent="0.2">
      <c r="A1754" t="s">
        <v>422</v>
      </c>
      <c r="B1754" s="181" t="s">
        <v>3367</v>
      </c>
      <c r="C1754" t="s">
        <v>417</v>
      </c>
      <c r="D1754" t="s">
        <v>2648</v>
      </c>
    </row>
    <row r="1755" spans="1:4" x14ac:dyDescent="0.2">
      <c r="A1755" t="s">
        <v>192</v>
      </c>
      <c r="B1755" s="181" t="s">
        <v>3368</v>
      </c>
      <c r="C1755" t="s">
        <v>417</v>
      </c>
      <c r="D1755" t="s">
        <v>2648</v>
      </c>
    </row>
    <row r="1756" spans="1:4" x14ac:dyDescent="0.2">
      <c r="A1756" t="s">
        <v>193</v>
      </c>
      <c r="B1756" s="181" t="s">
        <v>3368</v>
      </c>
      <c r="C1756" t="s">
        <v>417</v>
      </c>
      <c r="D1756" t="s">
        <v>2648</v>
      </c>
    </row>
    <row r="1757" spans="1:4" x14ac:dyDescent="0.2">
      <c r="A1757" t="s">
        <v>423</v>
      </c>
      <c r="B1757" s="181" t="s">
        <v>3368</v>
      </c>
      <c r="C1757" t="s">
        <v>417</v>
      </c>
      <c r="D1757" t="s">
        <v>2648</v>
      </c>
    </row>
    <row r="1758" spans="1:4" x14ac:dyDescent="0.2">
      <c r="A1758" t="s">
        <v>194</v>
      </c>
      <c r="B1758" s="181" t="s">
        <v>3369</v>
      </c>
      <c r="C1758" t="s">
        <v>417</v>
      </c>
      <c r="D1758" t="s">
        <v>2648</v>
      </c>
    </row>
    <row r="1759" spans="1:4" x14ac:dyDescent="0.2">
      <c r="A1759" t="s">
        <v>195</v>
      </c>
      <c r="B1759" s="181" t="s">
        <v>2657</v>
      </c>
      <c r="C1759" t="s">
        <v>417</v>
      </c>
      <c r="D1759" t="s">
        <v>2648</v>
      </c>
    </row>
    <row r="1760" spans="1:4" x14ac:dyDescent="0.2">
      <c r="A1760" t="s">
        <v>196</v>
      </c>
      <c r="B1760" s="181" t="s">
        <v>2657</v>
      </c>
      <c r="C1760" t="s">
        <v>417</v>
      </c>
      <c r="D1760" t="s">
        <v>2648</v>
      </c>
    </row>
    <row r="1761" spans="1:4" x14ac:dyDescent="0.2">
      <c r="A1761" t="s">
        <v>196</v>
      </c>
      <c r="B1761" t="s">
        <v>2657</v>
      </c>
      <c r="C1761" t="s">
        <v>417</v>
      </c>
    </row>
    <row r="1762" spans="1:4" x14ac:dyDescent="0.2">
      <c r="A1762" t="s">
        <v>4453</v>
      </c>
      <c r="B1762" t="s">
        <v>4454</v>
      </c>
      <c r="C1762" t="s">
        <v>417</v>
      </c>
    </row>
    <row r="1763" spans="1:4" x14ac:dyDescent="0.2">
      <c r="A1763" t="s">
        <v>4455</v>
      </c>
      <c r="B1763" t="s">
        <v>4456</v>
      </c>
      <c r="C1763" t="s">
        <v>417</v>
      </c>
    </row>
    <row r="1764" spans="1:4" x14ac:dyDescent="0.2">
      <c r="A1764" t="s">
        <v>197</v>
      </c>
      <c r="B1764" s="181" t="s">
        <v>3370</v>
      </c>
      <c r="C1764" t="s">
        <v>417</v>
      </c>
      <c r="D1764" t="s">
        <v>2648</v>
      </c>
    </row>
    <row r="1765" spans="1:4" x14ac:dyDescent="0.2">
      <c r="A1765" t="s">
        <v>198</v>
      </c>
      <c r="B1765" s="181" t="s">
        <v>3371</v>
      </c>
      <c r="C1765" t="s">
        <v>417</v>
      </c>
      <c r="D1765" t="s">
        <v>2648</v>
      </c>
    </row>
    <row r="1766" spans="1:4" x14ac:dyDescent="0.2">
      <c r="A1766" t="s">
        <v>204</v>
      </c>
      <c r="B1766" s="181" t="s">
        <v>3372</v>
      </c>
      <c r="C1766" t="s">
        <v>417</v>
      </c>
      <c r="D1766" t="s">
        <v>2648</v>
      </c>
    </row>
    <row r="1767" spans="1:4" x14ac:dyDescent="0.2">
      <c r="A1767" t="s">
        <v>205</v>
      </c>
      <c r="B1767" s="181" t="s">
        <v>3373</v>
      </c>
      <c r="C1767" t="s">
        <v>417</v>
      </c>
      <c r="D1767" t="s">
        <v>2648</v>
      </c>
    </row>
    <row r="1768" spans="1:4" x14ac:dyDescent="0.2">
      <c r="A1768" t="s">
        <v>206</v>
      </c>
      <c r="B1768" s="181" t="s">
        <v>3374</v>
      </c>
      <c r="C1768" t="s">
        <v>417</v>
      </c>
      <c r="D1768" t="s">
        <v>2648</v>
      </c>
    </row>
    <row r="1769" spans="1:4" x14ac:dyDescent="0.2">
      <c r="A1769" t="s">
        <v>207</v>
      </c>
      <c r="B1769" s="181" t="s">
        <v>3375</v>
      </c>
      <c r="C1769" t="s">
        <v>417</v>
      </c>
      <c r="D1769" t="s">
        <v>2648</v>
      </c>
    </row>
    <row r="1770" spans="1:4" x14ac:dyDescent="0.2">
      <c r="A1770" t="s">
        <v>208</v>
      </c>
      <c r="B1770" s="181" t="s">
        <v>3376</v>
      </c>
      <c r="C1770" t="s">
        <v>417</v>
      </c>
      <c r="D1770" t="s">
        <v>2648</v>
      </c>
    </row>
    <row r="1771" spans="1:4" x14ac:dyDescent="0.2">
      <c r="A1771" t="s">
        <v>209</v>
      </c>
      <c r="B1771" s="181" t="s">
        <v>3377</v>
      </c>
      <c r="C1771" t="s">
        <v>417</v>
      </c>
      <c r="D1771" t="s">
        <v>2648</v>
      </c>
    </row>
    <row r="1772" spans="1:4" x14ac:dyDescent="0.2">
      <c r="A1772" t="s">
        <v>210</v>
      </c>
      <c r="B1772" s="181" t="s">
        <v>2658</v>
      </c>
      <c r="C1772" t="s">
        <v>417</v>
      </c>
      <c r="D1772" t="s">
        <v>2648</v>
      </c>
    </row>
    <row r="1773" spans="1:4" x14ac:dyDescent="0.2">
      <c r="A1773" t="s">
        <v>424</v>
      </c>
      <c r="B1773" s="181" t="s">
        <v>3378</v>
      </c>
      <c r="C1773" t="s">
        <v>417</v>
      </c>
      <c r="D1773" t="s">
        <v>2648</v>
      </c>
    </row>
    <row r="1774" spans="1:4" x14ac:dyDescent="0.2">
      <c r="A1774" t="s">
        <v>425</v>
      </c>
      <c r="B1774" s="181" t="s">
        <v>3379</v>
      </c>
      <c r="C1774" t="s">
        <v>417</v>
      </c>
      <c r="D1774" t="s">
        <v>2648</v>
      </c>
    </row>
    <row r="1775" spans="1:4" x14ac:dyDescent="0.2">
      <c r="A1775" t="s">
        <v>426</v>
      </c>
      <c r="B1775" s="181" t="s">
        <v>3380</v>
      </c>
      <c r="C1775" t="s">
        <v>417</v>
      </c>
      <c r="D1775" t="s">
        <v>2648</v>
      </c>
    </row>
    <row r="1776" spans="1:4" x14ac:dyDescent="0.2">
      <c r="A1776" t="s">
        <v>427</v>
      </c>
      <c r="B1776" s="181" t="s">
        <v>3381</v>
      </c>
      <c r="C1776" t="s">
        <v>417</v>
      </c>
      <c r="D1776" t="s">
        <v>2648</v>
      </c>
    </row>
    <row r="1777" spans="1:4" x14ac:dyDescent="0.2">
      <c r="A1777" t="s">
        <v>428</v>
      </c>
      <c r="B1777" s="181" t="s">
        <v>3382</v>
      </c>
      <c r="C1777" t="s">
        <v>417</v>
      </c>
      <c r="D1777" t="s">
        <v>2648</v>
      </c>
    </row>
    <row r="1778" spans="1:4" x14ac:dyDescent="0.2">
      <c r="A1778" t="s">
        <v>429</v>
      </c>
      <c r="B1778" s="181" t="s">
        <v>3383</v>
      </c>
      <c r="C1778" t="s">
        <v>417</v>
      </c>
      <c r="D1778" t="s">
        <v>2648</v>
      </c>
    </row>
    <row r="1779" spans="1:4" x14ac:dyDescent="0.2">
      <c r="A1779" t="s">
        <v>430</v>
      </c>
      <c r="B1779" s="181" t="s">
        <v>3384</v>
      </c>
      <c r="C1779" t="s">
        <v>417</v>
      </c>
      <c r="D1779" t="s">
        <v>2648</v>
      </c>
    </row>
    <row r="1780" spans="1:4" x14ac:dyDescent="0.2">
      <c r="A1780" t="s">
        <v>431</v>
      </c>
      <c r="B1780" s="181" t="s">
        <v>3385</v>
      </c>
      <c r="C1780" t="s">
        <v>417</v>
      </c>
      <c r="D1780" t="s">
        <v>2648</v>
      </c>
    </row>
    <row r="1781" spans="1:4" x14ac:dyDescent="0.2">
      <c r="A1781" t="s">
        <v>432</v>
      </c>
      <c r="B1781" s="181" t="s">
        <v>3385</v>
      </c>
      <c r="C1781" t="s">
        <v>417</v>
      </c>
      <c r="D1781" t="s">
        <v>2648</v>
      </c>
    </row>
    <row r="1782" spans="1:4" x14ac:dyDescent="0.2">
      <c r="A1782" t="s">
        <v>432</v>
      </c>
      <c r="B1782" t="s">
        <v>3385</v>
      </c>
      <c r="C1782" t="s">
        <v>417</v>
      </c>
    </row>
    <row r="1783" spans="1:4" x14ac:dyDescent="0.2">
      <c r="A1783" t="s">
        <v>433</v>
      </c>
      <c r="B1783" s="181" t="s">
        <v>3385</v>
      </c>
      <c r="C1783" t="s">
        <v>417</v>
      </c>
      <c r="D1783" t="s">
        <v>2648</v>
      </c>
    </row>
    <row r="1784" spans="1:4" x14ac:dyDescent="0.2">
      <c r="A1784" t="s">
        <v>2659</v>
      </c>
      <c r="B1784" s="181" t="s">
        <v>2660</v>
      </c>
      <c r="C1784" t="s">
        <v>417</v>
      </c>
      <c r="D1784" t="s">
        <v>2648</v>
      </c>
    </row>
    <row r="1785" spans="1:4" x14ac:dyDescent="0.2">
      <c r="A1785" t="s">
        <v>4457</v>
      </c>
      <c r="B1785" t="s">
        <v>4458</v>
      </c>
      <c r="C1785" t="s">
        <v>417</v>
      </c>
    </row>
    <row r="1786" spans="1:4" x14ac:dyDescent="0.2">
      <c r="A1786" t="s">
        <v>4459</v>
      </c>
      <c r="B1786" t="s">
        <v>4460</v>
      </c>
      <c r="C1786" t="s">
        <v>417</v>
      </c>
    </row>
    <row r="1787" spans="1:4" x14ac:dyDescent="0.2">
      <c r="A1787" t="s">
        <v>4461</v>
      </c>
      <c r="B1787" t="s">
        <v>4462</v>
      </c>
      <c r="C1787" t="s">
        <v>417</v>
      </c>
    </row>
    <row r="1788" spans="1:4" x14ac:dyDescent="0.2">
      <c r="A1788" t="s">
        <v>434</v>
      </c>
      <c r="B1788" s="181" t="s">
        <v>2661</v>
      </c>
      <c r="C1788" t="s">
        <v>417</v>
      </c>
      <c r="D1788" t="s">
        <v>2648</v>
      </c>
    </row>
    <row r="1789" spans="1:4" x14ac:dyDescent="0.2">
      <c r="A1789" t="s">
        <v>435</v>
      </c>
      <c r="B1789" s="181" t="s">
        <v>3386</v>
      </c>
      <c r="C1789" t="s">
        <v>417</v>
      </c>
      <c r="D1789" t="s">
        <v>2648</v>
      </c>
    </row>
    <row r="1790" spans="1:4" x14ac:dyDescent="0.2">
      <c r="A1790" t="s">
        <v>436</v>
      </c>
      <c r="B1790" s="181" t="s">
        <v>3387</v>
      </c>
      <c r="C1790" t="s">
        <v>417</v>
      </c>
      <c r="D1790" t="s">
        <v>2648</v>
      </c>
    </row>
    <row r="1791" spans="1:4" x14ac:dyDescent="0.2">
      <c r="A1791" t="s">
        <v>437</v>
      </c>
      <c r="B1791" s="181" t="s">
        <v>3388</v>
      </c>
      <c r="C1791" t="s">
        <v>417</v>
      </c>
      <c r="D1791" t="s">
        <v>2648</v>
      </c>
    </row>
    <row r="1792" spans="1:4" x14ac:dyDescent="0.2">
      <c r="A1792" t="s">
        <v>438</v>
      </c>
      <c r="B1792" s="181" t="s">
        <v>3389</v>
      </c>
      <c r="C1792" t="s">
        <v>417</v>
      </c>
      <c r="D1792" t="s">
        <v>2648</v>
      </c>
    </row>
    <row r="1793" spans="1:4" x14ac:dyDescent="0.2">
      <c r="A1793" t="s">
        <v>439</v>
      </c>
      <c r="B1793" s="181" t="s">
        <v>3390</v>
      </c>
      <c r="C1793" t="s">
        <v>417</v>
      </c>
      <c r="D1793" t="s">
        <v>2648</v>
      </c>
    </row>
    <row r="1794" spans="1:4" x14ac:dyDescent="0.2">
      <c r="A1794" t="s">
        <v>440</v>
      </c>
      <c r="B1794" s="181" t="s">
        <v>3391</v>
      </c>
      <c r="C1794" t="s">
        <v>417</v>
      </c>
      <c r="D1794" t="s">
        <v>2648</v>
      </c>
    </row>
    <row r="1795" spans="1:4" x14ac:dyDescent="0.2">
      <c r="A1795" t="s">
        <v>441</v>
      </c>
      <c r="B1795" s="181" t="s">
        <v>3392</v>
      </c>
      <c r="C1795" t="s">
        <v>417</v>
      </c>
      <c r="D1795" t="s">
        <v>2648</v>
      </c>
    </row>
    <row r="1796" spans="1:4" x14ac:dyDescent="0.2">
      <c r="A1796" t="s">
        <v>442</v>
      </c>
      <c r="B1796" s="181" t="s">
        <v>3393</v>
      </c>
      <c r="C1796" t="s">
        <v>417</v>
      </c>
      <c r="D1796" t="s">
        <v>2648</v>
      </c>
    </row>
    <row r="1797" spans="1:4" x14ac:dyDescent="0.2">
      <c r="A1797" t="s">
        <v>443</v>
      </c>
      <c r="B1797" s="181" t="s">
        <v>3394</v>
      </c>
      <c r="C1797" t="s">
        <v>417</v>
      </c>
      <c r="D1797" t="s">
        <v>2648</v>
      </c>
    </row>
    <row r="1798" spans="1:4" x14ac:dyDescent="0.2">
      <c r="A1798" t="s">
        <v>444</v>
      </c>
      <c r="B1798" s="181" t="s">
        <v>3395</v>
      </c>
      <c r="C1798" t="s">
        <v>417</v>
      </c>
      <c r="D1798" t="s">
        <v>2648</v>
      </c>
    </row>
    <row r="1799" spans="1:4" x14ac:dyDescent="0.2">
      <c r="A1799" t="s">
        <v>4463</v>
      </c>
      <c r="B1799" t="s">
        <v>4464</v>
      </c>
      <c r="C1799" t="s">
        <v>417</v>
      </c>
    </row>
    <row r="1800" spans="1:4" x14ac:dyDescent="0.2">
      <c r="A1800" t="s">
        <v>4465</v>
      </c>
      <c r="B1800" t="s">
        <v>4466</v>
      </c>
      <c r="C1800" t="s">
        <v>417</v>
      </c>
    </row>
    <row r="1801" spans="1:4" x14ac:dyDescent="0.2">
      <c r="A1801" t="s">
        <v>4467</v>
      </c>
      <c r="B1801" t="s">
        <v>4468</v>
      </c>
      <c r="C1801" t="s">
        <v>417</v>
      </c>
    </row>
    <row r="1802" spans="1:4" x14ac:dyDescent="0.2">
      <c r="A1802" t="s">
        <v>445</v>
      </c>
      <c r="B1802" s="181" t="s">
        <v>3396</v>
      </c>
      <c r="C1802" t="s">
        <v>417</v>
      </c>
      <c r="D1802" t="s">
        <v>2648</v>
      </c>
    </row>
    <row r="1803" spans="1:4" x14ac:dyDescent="0.2">
      <c r="A1803" t="s">
        <v>446</v>
      </c>
      <c r="B1803" s="181" t="s">
        <v>3397</v>
      </c>
      <c r="C1803" t="s">
        <v>417</v>
      </c>
      <c r="D1803" t="s">
        <v>2648</v>
      </c>
    </row>
    <row r="1804" spans="1:4" x14ac:dyDescent="0.2">
      <c r="A1804" t="s">
        <v>447</v>
      </c>
      <c r="B1804" s="181" t="s">
        <v>3398</v>
      </c>
      <c r="C1804" t="s">
        <v>417</v>
      </c>
      <c r="D1804" t="s">
        <v>2648</v>
      </c>
    </row>
    <row r="1805" spans="1:4" x14ac:dyDescent="0.2">
      <c r="A1805" t="s">
        <v>448</v>
      </c>
      <c r="B1805" s="181" t="s">
        <v>3399</v>
      </c>
      <c r="C1805" t="s">
        <v>417</v>
      </c>
      <c r="D1805" t="s">
        <v>2648</v>
      </c>
    </row>
    <row r="1806" spans="1:4" x14ac:dyDescent="0.2">
      <c r="A1806" t="s">
        <v>449</v>
      </c>
      <c r="B1806" s="181" t="s">
        <v>3400</v>
      </c>
      <c r="C1806" t="s">
        <v>417</v>
      </c>
      <c r="D1806" t="s">
        <v>2648</v>
      </c>
    </row>
    <row r="1807" spans="1:4" x14ac:dyDescent="0.2">
      <c r="A1807" t="s">
        <v>450</v>
      </c>
      <c r="B1807" s="181" t="s">
        <v>3401</v>
      </c>
      <c r="C1807" t="s">
        <v>417</v>
      </c>
      <c r="D1807" t="s">
        <v>2648</v>
      </c>
    </row>
    <row r="1808" spans="1:4" x14ac:dyDescent="0.2">
      <c r="A1808" t="s">
        <v>451</v>
      </c>
      <c r="B1808" s="181" t="s">
        <v>3402</v>
      </c>
      <c r="C1808" t="s">
        <v>417</v>
      </c>
      <c r="D1808" t="s">
        <v>2648</v>
      </c>
    </row>
    <row r="1809" spans="1:4" x14ac:dyDescent="0.2">
      <c r="A1809" t="s">
        <v>452</v>
      </c>
      <c r="B1809" s="181" t="s">
        <v>3403</v>
      </c>
      <c r="C1809" t="s">
        <v>417</v>
      </c>
      <c r="D1809" t="s">
        <v>2648</v>
      </c>
    </row>
    <row r="1810" spans="1:4" x14ac:dyDescent="0.2">
      <c r="A1810" t="s">
        <v>453</v>
      </c>
      <c r="B1810" s="181" t="s">
        <v>3404</v>
      </c>
      <c r="C1810" t="s">
        <v>417</v>
      </c>
      <c r="D1810" t="s">
        <v>2648</v>
      </c>
    </row>
    <row r="1811" spans="1:4" x14ac:dyDescent="0.2">
      <c r="A1811" t="s">
        <v>454</v>
      </c>
      <c r="B1811" s="181" t="s">
        <v>3405</v>
      </c>
      <c r="C1811" t="s">
        <v>417</v>
      </c>
      <c r="D1811" t="s">
        <v>2648</v>
      </c>
    </row>
    <row r="1812" spans="1:4" x14ac:dyDescent="0.2">
      <c r="A1812" t="s">
        <v>455</v>
      </c>
      <c r="B1812" s="181" t="s">
        <v>3406</v>
      </c>
      <c r="C1812" t="s">
        <v>417</v>
      </c>
      <c r="D1812" t="s">
        <v>2648</v>
      </c>
    </row>
    <row r="1813" spans="1:4" x14ac:dyDescent="0.2">
      <c r="A1813" t="s">
        <v>456</v>
      </c>
      <c r="B1813" s="181" t="s">
        <v>3407</v>
      </c>
      <c r="C1813" t="s">
        <v>417</v>
      </c>
      <c r="D1813" t="s">
        <v>2648</v>
      </c>
    </row>
    <row r="1814" spans="1:4" x14ac:dyDescent="0.2">
      <c r="A1814" t="s">
        <v>457</v>
      </c>
      <c r="B1814" s="181" t="s">
        <v>3408</v>
      </c>
      <c r="C1814" t="s">
        <v>417</v>
      </c>
      <c r="D1814" t="s">
        <v>2648</v>
      </c>
    </row>
    <row r="1815" spans="1:4" x14ac:dyDescent="0.2">
      <c r="A1815" t="s">
        <v>458</v>
      </c>
      <c r="B1815" s="181" t="s">
        <v>3125</v>
      </c>
      <c r="C1815" t="s">
        <v>417</v>
      </c>
      <c r="D1815" t="s">
        <v>2648</v>
      </c>
    </row>
    <row r="1816" spans="1:4" x14ac:dyDescent="0.2">
      <c r="A1816" t="s">
        <v>459</v>
      </c>
      <c r="B1816" s="181" t="s">
        <v>3125</v>
      </c>
      <c r="C1816" t="s">
        <v>417</v>
      </c>
      <c r="D1816" t="s">
        <v>2648</v>
      </c>
    </row>
    <row r="1817" spans="1:4" x14ac:dyDescent="0.2">
      <c r="A1817" t="s">
        <v>460</v>
      </c>
      <c r="B1817" s="181" t="s">
        <v>3409</v>
      </c>
      <c r="C1817" t="s">
        <v>417</v>
      </c>
      <c r="D1817" t="s">
        <v>2648</v>
      </c>
    </row>
    <row r="1818" spans="1:4" x14ac:dyDescent="0.2">
      <c r="A1818" t="s">
        <v>461</v>
      </c>
      <c r="B1818" s="181" t="s">
        <v>3410</v>
      </c>
      <c r="C1818" t="s">
        <v>417</v>
      </c>
      <c r="D1818" t="s">
        <v>2648</v>
      </c>
    </row>
    <row r="1819" spans="1:4" x14ac:dyDescent="0.2">
      <c r="A1819" t="s">
        <v>461</v>
      </c>
      <c r="B1819" t="s">
        <v>4469</v>
      </c>
      <c r="C1819" t="s">
        <v>417</v>
      </c>
    </row>
    <row r="1820" spans="1:4" x14ac:dyDescent="0.2">
      <c r="A1820" t="s">
        <v>462</v>
      </c>
      <c r="B1820" s="181" t="s">
        <v>3411</v>
      </c>
      <c r="C1820" t="s">
        <v>417</v>
      </c>
      <c r="D1820" t="s">
        <v>2648</v>
      </c>
    </row>
    <row r="1821" spans="1:4" x14ac:dyDescent="0.2">
      <c r="A1821" t="s">
        <v>463</v>
      </c>
      <c r="B1821" s="181" t="s">
        <v>3412</v>
      </c>
      <c r="C1821" t="s">
        <v>417</v>
      </c>
      <c r="D1821" t="s">
        <v>2648</v>
      </c>
    </row>
    <row r="1822" spans="1:4" x14ac:dyDescent="0.2">
      <c r="A1822" t="s">
        <v>4470</v>
      </c>
      <c r="B1822" t="s">
        <v>4471</v>
      </c>
      <c r="C1822" t="s">
        <v>417</v>
      </c>
    </row>
    <row r="1823" spans="1:4" x14ac:dyDescent="0.2">
      <c r="A1823" t="s">
        <v>4472</v>
      </c>
      <c r="B1823" t="s">
        <v>4473</v>
      </c>
      <c r="C1823" t="s">
        <v>417</v>
      </c>
    </row>
    <row r="1824" spans="1:4" x14ac:dyDescent="0.2">
      <c r="A1824" t="s">
        <v>4474</v>
      </c>
      <c r="B1824" t="s">
        <v>2663</v>
      </c>
      <c r="C1824" t="s">
        <v>417</v>
      </c>
    </row>
    <row r="1825" spans="1:4" x14ac:dyDescent="0.2">
      <c r="A1825" t="s">
        <v>2662</v>
      </c>
      <c r="B1825" s="181" t="s">
        <v>2663</v>
      </c>
      <c r="C1825" t="s">
        <v>417</v>
      </c>
      <c r="D1825" t="s">
        <v>2648</v>
      </c>
    </row>
    <row r="1826" spans="1:4" x14ac:dyDescent="0.2">
      <c r="A1826" t="s">
        <v>4475</v>
      </c>
      <c r="B1826" t="s">
        <v>4476</v>
      </c>
      <c r="C1826" t="s">
        <v>417</v>
      </c>
    </row>
    <row r="1827" spans="1:4" x14ac:dyDescent="0.2">
      <c r="A1827" t="s">
        <v>4477</v>
      </c>
      <c r="B1827" t="s">
        <v>4478</v>
      </c>
      <c r="C1827" t="s">
        <v>417</v>
      </c>
    </row>
    <row r="1828" spans="1:4" x14ac:dyDescent="0.2">
      <c r="A1828" t="s">
        <v>2664</v>
      </c>
      <c r="B1828" s="181" t="s">
        <v>2665</v>
      </c>
      <c r="C1828" t="s">
        <v>417</v>
      </c>
      <c r="D1828" t="s">
        <v>2648</v>
      </c>
    </row>
    <row r="1829" spans="1:4" x14ac:dyDescent="0.2">
      <c r="A1829" t="s">
        <v>2666</v>
      </c>
      <c r="B1829" s="181" t="s">
        <v>2667</v>
      </c>
      <c r="C1829" t="s">
        <v>417</v>
      </c>
      <c r="D1829" t="s">
        <v>2648</v>
      </c>
    </row>
    <row r="1830" spans="1:4" x14ac:dyDescent="0.2">
      <c r="A1830" t="s">
        <v>2666</v>
      </c>
      <c r="B1830" t="s">
        <v>2667</v>
      </c>
      <c r="C1830" t="s">
        <v>417</v>
      </c>
    </row>
    <row r="1831" spans="1:4" x14ac:dyDescent="0.2">
      <c r="A1831" t="s">
        <v>4479</v>
      </c>
      <c r="B1831" t="s">
        <v>4480</v>
      </c>
      <c r="C1831" t="s">
        <v>417</v>
      </c>
    </row>
    <row r="1832" spans="1:4" x14ac:dyDescent="0.2">
      <c r="A1832" t="s">
        <v>2668</v>
      </c>
      <c r="B1832" s="181" t="s">
        <v>2669</v>
      </c>
      <c r="C1832" t="s">
        <v>417</v>
      </c>
      <c r="D1832" t="s">
        <v>2648</v>
      </c>
    </row>
    <row r="1833" spans="1:4" x14ac:dyDescent="0.2">
      <c r="A1833" t="s">
        <v>2670</v>
      </c>
      <c r="B1833" s="181" t="s">
        <v>2671</v>
      </c>
      <c r="C1833" t="s">
        <v>417</v>
      </c>
      <c r="D1833" t="s">
        <v>2648</v>
      </c>
    </row>
    <row r="1834" spans="1:4" x14ac:dyDescent="0.2">
      <c r="A1834" t="s">
        <v>2672</v>
      </c>
      <c r="B1834" s="181" t="s">
        <v>2673</v>
      </c>
      <c r="C1834" t="s">
        <v>417</v>
      </c>
      <c r="D1834" t="s">
        <v>2648</v>
      </c>
    </row>
    <row r="1835" spans="1:4" x14ac:dyDescent="0.2">
      <c r="A1835" t="s">
        <v>2672</v>
      </c>
      <c r="B1835" t="s">
        <v>2673</v>
      </c>
      <c r="C1835" t="s">
        <v>417</v>
      </c>
    </row>
    <row r="1836" spans="1:4" x14ac:dyDescent="0.2">
      <c r="A1836" t="s">
        <v>4481</v>
      </c>
      <c r="B1836" t="s">
        <v>4482</v>
      </c>
      <c r="C1836" t="s">
        <v>417</v>
      </c>
    </row>
    <row r="1837" spans="1:4" x14ac:dyDescent="0.2">
      <c r="A1837" t="s">
        <v>4483</v>
      </c>
      <c r="B1837" t="s">
        <v>4482</v>
      </c>
      <c r="C1837" t="s">
        <v>417</v>
      </c>
    </row>
    <row r="1838" spans="1:4" x14ac:dyDescent="0.2">
      <c r="A1838" t="s">
        <v>2674</v>
      </c>
      <c r="B1838" s="181" t="s">
        <v>2675</v>
      </c>
      <c r="C1838" t="s">
        <v>417</v>
      </c>
      <c r="D1838" t="s">
        <v>2648</v>
      </c>
    </row>
    <row r="1839" spans="1:4" x14ac:dyDescent="0.2">
      <c r="A1839" t="s">
        <v>2674</v>
      </c>
      <c r="B1839" t="s">
        <v>2675</v>
      </c>
      <c r="C1839" t="s">
        <v>417</v>
      </c>
    </row>
    <row r="1840" spans="1:4" x14ac:dyDescent="0.2">
      <c r="A1840" t="s">
        <v>4484</v>
      </c>
      <c r="B1840" t="s">
        <v>4485</v>
      </c>
      <c r="C1840" t="s">
        <v>417</v>
      </c>
    </row>
    <row r="1841" spans="1:4" x14ac:dyDescent="0.2">
      <c r="A1841" t="s">
        <v>4486</v>
      </c>
      <c r="B1841" t="s">
        <v>4485</v>
      </c>
      <c r="C1841" t="s">
        <v>417</v>
      </c>
    </row>
    <row r="1842" spans="1:4" x14ac:dyDescent="0.2">
      <c r="A1842" t="s">
        <v>2676</v>
      </c>
      <c r="B1842" s="181" t="s">
        <v>2675</v>
      </c>
      <c r="C1842" t="s">
        <v>417</v>
      </c>
      <c r="D1842" t="s">
        <v>2648</v>
      </c>
    </row>
    <row r="1843" spans="1:4" x14ac:dyDescent="0.2">
      <c r="A1843" t="s">
        <v>2676</v>
      </c>
      <c r="B1843" t="s">
        <v>2675</v>
      </c>
      <c r="C1843" t="s">
        <v>417</v>
      </c>
    </row>
    <row r="1844" spans="1:4" x14ac:dyDescent="0.2">
      <c r="A1844" t="s">
        <v>4487</v>
      </c>
      <c r="B1844" t="s">
        <v>4488</v>
      </c>
      <c r="C1844" t="s">
        <v>417</v>
      </c>
    </row>
    <row r="1845" spans="1:4" x14ac:dyDescent="0.2">
      <c r="A1845" t="s">
        <v>4489</v>
      </c>
      <c r="B1845" t="s">
        <v>4488</v>
      </c>
      <c r="C1845" t="s">
        <v>417</v>
      </c>
    </row>
    <row r="1846" spans="1:4" x14ac:dyDescent="0.2">
      <c r="A1846" t="s">
        <v>2677</v>
      </c>
      <c r="B1846" s="181" t="s">
        <v>2678</v>
      </c>
      <c r="C1846" t="s">
        <v>417</v>
      </c>
      <c r="D1846" t="s">
        <v>2648</v>
      </c>
    </row>
    <row r="1847" spans="1:4" x14ac:dyDescent="0.2">
      <c r="A1847" t="s">
        <v>2677</v>
      </c>
      <c r="B1847" t="s">
        <v>2678</v>
      </c>
      <c r="C1847" t="s">
        <v>417</v>
      </c>
    </row>
    <row r="1848" spans="1:4" x14ac:dyDescent="0.2">
      <c r="A1848" t="s">
        <v>4490</v>
      </c>
      <c r="B1848" t="s">
        <v>4491</v>
      </c>
      <c r="C1848" t="s">
        <v>417</v>
      </c>
    </row>
    <row r="1849" spans="1:4" x14ac:dyDescent="0.2">
      <c r="A1849" t="s">
        <v>4492</v>
      </c>
      <c r="B1849" t="s">
        <v>4491</v>
      </c>
      <c r="C1849" t="s">
        <v>417</v>
      </c>
    </row>
    <row r="1850" spans="1:4" x14ac:dyDescent="0.2">
      <c r="A1850" t="s">
        <v>2679</v>
      </c>
      <c r="B1850" s="181" t="s">
        <v>2680</v>
      </c>
      <c r="C1850" t="s">
        <v>417</v>
      </c>
      <c r="D1850" t="s">
        <v>2648</v>
      </c>
    </row>
    <row r="1851" spans="1:4" x14ac:dyDescent="0.2">
      <c r="A1851" t="s">
        <v>2679</v>
      </c>
      <c r="B1851" t="s">
        <v>2680</v>
      </c>
      <c r="C1851" t="s">
        <v>417</v>
      </c>
    </row>
    <row r="1852" spans="1:4" x14ac:dyDescent="0.2">
      <c r="A1852" t="s">
        <v>4493</v>
      </c>
      <c r="B1852" t="s">
        <v>4494</v>
      </c>
      <c r="C1852" t="s">
        <v>417</v>
      </c>
    </row>
    <row r="1853" spans="1:4" x14ac:dyDescent="0.2">
      <c r="A1853" t="s">
        <v>4495</v>
      </c>
      <c r="B1853" t="s">
        <v>4494</v>
      </c>
      <c r="C1853" t="s">
        <v>417</v>
      </c>
    </row>
    <row r="1854" spans="1:4" x14ac:dyDescent="0.2">
      <c r="A1854" t="s">
        <v>2681</v>
      </c>
      <c r="B1854" s="181" t="s">
        <v>2675</v>
      </c>
      <c r="C1854" t="s">
        <v>417</v>
      </c>
      <c r="D1854" t="s">
        <v>2648</v>
      </c>
    </row>
    <row r="1855" spans="1:4" x14ac:dyDescent="0.2">
      <c r="A1855" t="s">
        <v>2681</v>
      </c>
      <c r="B1855" t="s">
        <v>2675</v>
      </c>
      <c r="C1855" t="s">
        <v>417</v>
      </c>
    </row>
    <row r="1856" spans="1:4" x14ac:dyDescent="0.2">
      <c r="A1856" t="s">
        <v>4496</v>
      </c>
      <c r="B1856" t="s">
        <v>4497</v>
      </c>
      <c r="C1856" t="s">
        <v>417</v>
      </c>
    </row>
    <row r="1857" spans="1:4" x14ac:dyDescent="0.2">
      <c r="A1857" t="s">
        <v>4498</v>
      </c>
      <c r="B1857" t="s">
        <v>4497</v>
      </c>
      <c r="C1857" t="s">
        <v>417</v>
      </c>
    </row>
    <row r="1858" spans="1:4" x14ac:dyDescent="0.2">
      <c r="A1858" t="s">
        <v>2682</v>
      </c>
      <c r="B1858" s="181" t="s">
        <v>2675</v>
      </c>
      <c r="C1858" t="s">
        <v>417</v>
      </c>
      <c r="D1858" t="s">
        <v>2648</v>
      </c>
    </row>
    <row r="1859" spans="1:4" x14ac:dyDescent="0.2">
      <c r="A1859" t="s">
        <v>2682</v>
      </c>
      <c r="B1859" t="s">
        <v>2675</v>
      </c>
      <c r="C1859" t="s">
        <v>417</v>
      </c>
    </row>
    <row r="1860" spans="1:4" x14ac:dyDescent="0.2">
      <c r="A1860" t="s">
        <v>4499</v>
      </c>
      <c r="B1860" t="s">
        <v>4500</v>
      </c>
      <c r="C1860" t="s">
        <v>417</v>
      </c>
    </row>
    <row r="1861" spans="1:4" x14ac:dyDescent="0.2">
      <c r="A1861" t="s">
        <v>4501</v>
      </c>
      <c r="B1861" t="s">
        <v>4500</v>
      </c>
      <c r="C1861" t="s">
        <v>417</v>
      </c>
    </row>
    <row r="1862" spans="1:4" x14ac:dyDescent="0.2">
      <c r="A1862" t="s">
        <v>2683</v>
      </c>
      <c r="B1862" s="181" t="s">
        <v>2684</v>
      </c>
      <c r="C1862" t="s">
        <v>417</v>
      </c>
      <c r="D1862" t="s">
        <v>2648</v>
      </c>
    </row>
    <row r="1863" spans="1:4" x14ac:dyDescent="0.2">
      <c r="A1863" t="s">
        <v>2683</v>
      </c>
      <c r="B1863" t="s">
        <v>2684</v>
      </c>
      <c r="C1863" t="s">
        <v>417</v>
      </c>
    </row>
    <row r="1864" spans="1:4" x14ac:dyDescent="0.2">
      <c r="A1864" t="s">
        <v>4502</v>
      </c>
      <c r="B1864" t="s">
        <v>4503</v>
      </c>
      <c r="C1864" t="s">
        <v>417</v>
      </c>
    </row>
    <row r="1865" spans="1:4" x14ac:dyDescent="0.2">
      <c r="A1865" t="s">
        <v>4504</v>
      </c>
      <c r="B1865" t="s">
        <v>4503</v>
      </c>
      <c r="C1865" t="s">
        <v>417</v>
      </c>
    </row>
    <row r="1866" spans="1:4" x14ac:dyDescent="0.2">
      <c r="A1866" t="s">
        <v>2685</v>
      </c>
      <c r="B1866" s="181" t="s">
        <v>2680</v>
      </c>
      <c r="C1866" t="s">
        <v>417</v>
      </c>
      <c r="D1866" t="s">
        <v>2648</v>
      </c>
    </row>
    <row r="1867" spans="1:4" x14ac:dyDescent="0.2">
      <c r="A1867" t="s">
        <v>2685</v>
      </c>
      <c r="B1867" t="s">
        <v>2680</v>
      </c>
      <c r="C1867" t="s">
        <v>417</v>
      </c>
    </row>
    <row r="1868" spans="1:4" x14ac:dyDescent="0.2">
      <c r="A1868" t="s">
        <v>4505</v>
      </c>
      <c r="B1868" t="s">
        <v>4506</v>
      </c>
      <c r="C1868" t="s">
        <v>417</v>
      </c>
    </row>
    <row r="1869" spans="1:4" x14ac:dyDescent="0.2">
      <c r="A1869" t="s">
        <v>4507</v>
      </c>
      <c r="B1869" t="s">
        <v>4506</v>
      </c>
      <c r="C1869" t="s">
        <v>417</v>
      </c>
    </row>
    <row r="1870" spans="1:4" x14ac:dyDescent="0.2">
      <c r="A1870" t="s">
        <v>2686</v>
      </c>
      <c r="B1870" s="181" t="s">
        <v>2675</v>
      </c>
      <c r="C1870" t="s">
        <v>417</v>
      </c>
      <c r="D1870" t="s">
        <v>2648</v>
      </c>
    </row>
    <row r="1871" spans="1:4" x14ac:dyDescent="0.2">
      <c r="A1871" t="s">
        <v>2686</v>
      </c>
      <c r="B1871" t="s">
        <v>2675</v>
      </c>
      <c r="C1871" t="s">
        <v>417</v>
      </c>
    </row>
    <row r="1872" spans="1:4" x14ac:dyDescent="0.2">
      <c r="A1872" t="s">
        <v>4508</v>
      </c>
      <c r="B1872" t="s">
        <v>4509</v>
      </c>
      <c r="C1872" t="s">
        <v>417</v>
      </c>
    </row>
    <row r="1873" spans="1:4" x14ac:dyDescent="0.2">
      <c r="A1873" t="s">
        <v>4510</v>
      </c>
      <c r="B1873" t="s">
        <v>4509</v>
      </c>
      <c r="C1873" t="s">
        <v>417</v>
      </c>
    </row>
    <row r="1874" spans="1:4" x14ac:dyDescent="0.2">
      <c r="A1874" t="s">
        <v>2687</v>
      </c>
      <c r="B1874" s="181" t="s">
        <v>2680</v>
      </c>
      <c r="C1874" t="s">
        <v>417</v>
      </c>
      <c r="D1874" t="s">
        <v>2648</v>
      </c>
    </row>
    <row r="1875" spans="1:4" x14ac:dyDescent="0.2">
      <c r="A1875" t="s">
        <v>2687</v>
      </c>
      <c r="B1875" t="s">
        <v>2680</v>
      </c>
      <c r="C1875" t="s">
        <v>417</v>
      </c>
    </row>
    <row r="1876" spans="1:4" x14ac:dyDescent="0.2">
      <c r="A1876" t="s">
        <v>4511</v>
      </c>
      <c r="B1876" t="s">
        <v>4512</v>
      </c>
      <c r="C1876" t="s">
        <v>417</v>
      </c>
    </row>
    <row r="1877" spans="1:4" x14ac:dyDescent="0.2">
      <c r="A1877" t="s">
        <v>4513</v>
      </c>
      <c r="B1877" t="s">
        <v>4514</v>
      </c>
      <c r="C1877" t="s">
        <v>417</v>
      </c>
    </row>
    <row r="1878" spans="1:4" x14ac:dyDescent="0.2">
      <c r="A1878" t="s">
        <v>2688</v>
      </c>
      <c r="B1878" s="181" t="s">
        <v>2684</v>
      </c>
      <c r="C1878" t="s">
        <v>417</v>
      </c>
      <c r="D1878" t="s">
        <v>2648</v>
      </c>
    </row>
    <row r="1879" spans="1:4" x14ac:dyDescent="0.2">
      <c r="A1879" t="s">
        <v>2688</v>
      </c>
      <c r="B1879" t="s">
        <v>2684</v>
      </c>
      <c r="C1879" t="s">
        <v>417</v>
      </c>
    </row>
    <row r="1880" spans="1:4" x14ac:dyDescent="0.2">
      <c r="A1880" t="s">
        <v>4515</v>
      </c>
      <c r="B1880" t="s">
        <v>4516</v>
      </c>
      <c r="C1880" t="s">
        <v>417</v>
      </c>
    </row>
    <row r="1881" spans="1:4" x14ac:dyDescent="0.2">
      <c r="A1881" t="s">
        <v>4517</v>
      </c>
      <c r="B1881" t="s">
        <v>4516</v>
      </c>
      <c r="C1881" t="s">
        <v>417</v>
      </c>
    </row>
    <row r="1882" spans="1:4" x14ac:dyDescent="0.2">
      <c r="A1882" t="s">
        <v>2689</v>
      </c>
      <c r="B1882" s="181" t="s">
        <v>2680</v>
      </c>
      <c r="C1882" t="s">
        <v>417</v>
      </c>
      <c r="D1882" t="s">
        <v>2648</v>
      </c>
    </row>
    <row r="1883" spans="1:4" x14ac:dyDescent="0.2">
      <c r="A1883" t="s">
        <v>2689</v>
      </c>
      <c r="B1883" t="s">
        <v>2680</v>
      </c>
      <c r="C1883" t="s">
        <v>417</v>
      </c>
    </row>
    <row r="1884" spans="1:4" x14ac:dyDescent="0.2">
      <c r="A1884" t="s">
        <v>4518</v>
      </c>
      <c r="B1884" t="s">
        <v>4519</v>
      </c>
      <c r="C1884" t="s">
        <v>417</v>
      </c>
    </row>
    <row r="1885" spans="1:4" x14ac:dyDescent="0.2">
      <c r="A1885" t="s">
        <v>4520</v>
      </c>
      <c r="B1885" t="s">
        <v>4519</v>
      </c>
      <c r="C1885" t="s">
        <v>417</v>
      </c>
    </row>
    <row r="1886" spans="1:4" x14ac:dyDescent="0.2">
      <c r="A1886" t="s">
        <v>2690</v>
      </c>
      <c r="B1886" s="181" t="s">
        <v>2691</v>
      </c>
      <c r="C1886" t="s">
        <v>417</v>
      </c>
      <c r="D1886" t="s">
        <v>2648</v>
      </c>
    </row>
    <row r="1887" spans="1:4" x14ac:dyDescent="0.2">
      <c r="A1887" t="s">
        <v>2690</v>
      </c>
      <c r="B1887" t="s">
        <v>2691</v>
      </c>
      <c r="C1887" t="s">
        <v>417</v>
      </c>
    </row>
    <row r="1888" spans="1:4" x14ac:dyDescent="0.2">
      <c r="A1888" t="s">
        <v>4521</v>
      </c>
      <c r="B1888" t="s">
        <v>4522</v>
      </c>
      <c r="C1888" t="s">
        <v>417</v>
      </c>
    </row>
    <row r="1889" spans="1:4" x14ac:dyDescent="0.2">
      <c r="A1889" t="s">
        <v>4523</v>
      </c>
      <c r="B1889" t="s">
        <v>4522</v>
      </c>
      <c r="C1889" t="s">
        <v>417</v>
      </c>
    </row>
    <row r="1890" spans="1:4" x14ac:dyDescent="0.2">
      <c r="A1890" t="s">
        <v>2692</v>
      </c>
      <c r="B1890" s="181" t="s">
        <v>2693</v>
      </c>
      <c r="C1890" t="s">
        <v>417</v>
      </c>
      <c r="D1890" t="s">
        <v>2648</v>
      </c>
    </row>
    <row r="1891" spans="1:4" x14ac:dyDescent="0.2">
      <c r="A1891" t="s">
        <v>2692</v>
      </c>
      <c r="B1891" t="s">
        <v>2693</v>
      </c>
      <c r="C1891" t="s">
        <v>417</v>
      </c>
    </row>
    <row r="1892" spans="1:4" x14ac:dyDescent="0.2">
      <c r="A1892" t="s">
        <v>4524</v>
      </c>
      <c r="B1892" t="s">
        <v>4525</v>
      </c>
      <c r="C1892" t="s">
        <v>417</v>
      </c>
    </row>
    <row r="1893" spans="1:4" x14ac:dyDescent="0.2">
      <c r="A1893" t="s">
        <v>4526</v>
      </c>
      <c r="B1893" t="s">
        <v>4525</v>
      </c>
      <c r="C1893" t="s">
        <v>417</v>
      </c>
    </row>
    <row r="1894" spans="1:4" x14ac:dyDescent="0.2">
      <c r="A1894" t="s">
        <v>2694</v>
      </c>
      <c r="B1894" s="181" t="s">
        <v>2695</v>
      </c>
      <c r="C1894" t="s">
        <v>417</v>
      </c>
      <c r="D1894" t="s">
        <v>2648</v>
      </c>
    </row>
    <row r="1895" spans="1:4" x14ac:dyDescent="0.2">
      <c r="A1895" t="s">
        <v>2696</v>
      </c>
      <c r="B1895" s="181" t="s">
        <v>2697</v>
      </c>
      <c r="C1895" t="s">
        <v>417</v>
      </c>
      <c r="D1895" t="s">
        <v>2648</v>
      </c>
    </row>
    <row r="1896" spans="1:4" x14ac:dyDescent="0.2">
      <c r="A1896" t="s">
        <v>2696</v>
      </c>
      <c r="B1896" t="s">
        <v>2697</v>
      </c>
      <c r="C1896" t="s">
        <v>417</v>
      </c>
    </row>
    <row r="1897" spans="1:4" x14ac:dyDescent="0.2">
      <c r="A1897" t="s">
        <v>2698</v>
      </c>
      <c r="B1897" s="181" t="s">
        <v>2699</v>
      </c>
      <c r="C1897" t="s">
        <v>417</v>
      </c>
      <c r="D1897" t="s">
        <v>2648</v>
      </c>
    </row>
    <row r="1898" spans="1:4" x14ac:dyDescent="0.2">
      <c r="A1898" t="s">
        <v>2698</v>
      </c>
      <c r="B1898" t="s">
        <v>2699</v>
      </c>
      <c r="C1898" t="s">
        <v>417</v>
      </c>
    </row>
    <row r="1899" spans="1:4" x14ac:dyDescent="0.2">
      <c r="A1899" t="s">
        <v>2700</v>
      </c>
      <c r="B1899" s="181" t="s">
        <v>2701</v>
      </c>
      <c r="C1899" t="s">
        <v>417</v>
      </c>
      <c r="D1899" t="s">
        <v>2648</v>
      </c>
    </row>
    <row r="1900" spans="1:4" x14ac:dyDescent="0.2">
      <c r="A1900" t="s">
        <v>2700</v>
      </c>
      <c r="B1900" t="s">
        <v>2701</v>
      </c>
      <c r="C1900" t="s">
        <v>417</v>
      </c>
    </row>
    <row r="1901" spans="1:4" x14ac:dyDescent="0.2">
      <c r="A1901" t="s">
        <v>2702</v>
      </c>
      <c r="B1901" s="181" t="s">
        <v>2703</v>
      </c>
      <c r="C1901" t="s">
        <v>417</v>
      </c>
      <c r="D1901" t="s">
        <v>2648</v>
      </c>
    </row>
    <row r="1902" spans="1:4" x14ac:dyDescent="0.2">
      <c r="A1902" t="s">
        <v>2704</v>
      </c>
      <c r="B1902" s="181" t="s">
        <v>2705</v>
      </c>
      <c r="C1902" t="s">
        <v>417</v>
      </c>
      <c r="D1902" t="s">
        <v>2648</v>
      </c>
    </row>
    <row r="1903" spans="1:4" x14ac:dyDescent="0.2">
      <c r="A1903" t="s">
        <v>2704</v>
      </c>
      <c r="B1903" t="s">
        <v>2705</v>
      </c>
      <c r="C1903" t="s">
        <v>417</v>
      </c>
    </row>
    <row r="1904" spans="1:4" x14ac:dyDescent="0.2">
      <c r="A1904" t="s">
        <v>4527</v>
      </c>
      <c r="B1904" t="s">
        <v>4528</v>
      </c>
      <c r="C1904" t="s">
        <v>417</v>
      </c>
    </row>
    <row r="1905" spans="1:4" x14ac:dyDescent="0.2">
      <c r="A1905" t="s">
        <v>4529</v>
      </c>
      <c r="B1905" t="s">
        <v>4528</v>
      </c>
      <c r="C1905" t="s">
        <v>417</v>
      </c>
    </row>
    <row r="1906" spans="1:4" x14ac:dyDescent="0.2">
      <c r="A1906" t="s">
        <v>4530</v>
      </c>
      <c r="B1906" t="s">
        <v>4531</v>
      </c>
      <c r="C1906" t="s">
        <v>417</v>
      </c>
    </row>
    <row r="1907" spans="1:4" x14ac:dyDescent="0.2">
      <c r="A1907" t="s">
        <v>4532</v>
      </c>
      <c r="B1907" t="s">
        <v>4533</v>
      </c>
      <c r="C1907" t="s">
        <v>417</v>
      </c>
    </row>
    <row r="1908" spans="1:4" x14ac:dyDescent="0.2">
      <c r="A1908" t="s">
        <v>4534</v>
      </c>
      <c r="B1908" t="s">
        <v>4533</v>
      </c>
      <c r="C1908" t="s">
        <v>417</v>
      </c>
    </row>
    <row r="1909" spans="1:4" x14ac:dyDescent="0.2">
      <c r="A1909" t="s">
        <v>2706</v>
      </c>
      <c r="B1909" s="181" t="s">
        <v>2707</v>
      </c>
      <c r="C1909" t="s">
        <v>417</v>
      </c>
      <c r="D1909" t="s">
        <v>2648</v>
      </c>
    </row>
    <row r="1910" spans="1:4" x14ac:dyDescent="0.2">
      <c r="A1910" t="s">
        <v>2706</v>
      </c>
      <c r="B1910" t="s">
        <v>2707</v>
      </c>
      <c r="C1910" t="s">
        <v>417</v>
      </c>
    </row>
    <row r="1911" spans="1:4" x14ac:dyDescent="0.2">
      <c r="A1911" t="s">
        <v>2708</v>
      </c>
      <c r="B1911" s="181" t="s">
        <v>2709</v>
      </c>
      <c r="C1911" t="s">
        <v>417</v>
      </c>
      <c r="D1911" t="s">
        <v>2648</v>
      </c>
    </row>
    <row r="1912" spans="1:4" x14ac:dyDescent="0.2">
      <c r="A1912" t="s">
        <v>2708</v>
      </c>
      <c r="B1912" t="s">
        <v>2709</v>
      </c>
      <c r="C1912" t="s">
        <v>417</v>
      </c>
    </row>
    <row r="1913" spans="1:4" x14ac:dyDescent="0.2">
      <c r="A1913" t="s">
        <v>2710</v>
      </c>
      <c r="B1913" s="181" t="s">
        <v>2711</v>
      </c>
      <c r="C1913" t="s">
        <v>417</v>
      </c>
      <c r="D1913" t="s">
        <v>2648</v>
      </c>
    </row>
    <row r="1914" spans="1:4" x14ac:dyDescent="0.2">
      <c r="A1914" t="s">
        <v>2712</v>
      </c>
      <c r="B1914" s="181" t="s">
        <v>2713</v>
      </c>
      <c r="C1914" t="s">
        <v>417</v>
      </c>
      <c r="D1914" t="s">
        <v>2648</v>
      </c>
    </row>
    <row r="1915" spans="1:4" x14ac:dyDescent="0.2">
      <c r="A1915" t="s">
        <v>2712</v>
      </c>
      <c r="B1915" t="s">
        <v>2713</v>
      </c>
      <c r="C1915" t="s">
        <v>417</v>
      </c>
    </row>
    <row r="1916" spans="1:4" x14ac:dyDescent="0.2">
      <c r="A1916" t="s">
        <v>4535</v>
      </c>
      <c r="B1916" t="s">
        <v>4536</v>
      </c>
      <c r="C1916" t="s">
        <v>417</v>
      </c>
    </row>
    <row r="1917" spans="1:4" x14ac:dyDescent="0.2">
      <c r="A1917" t="s">
        <v>2714</v>
      </c>
      <c r="B1917" s="181" t="s">
        <v>2715</v>
      </c>
      <c r="C1917" t="s">
        <v>417</v>
      </c>
      <c r="D1917" t="s">
        <v>2648</v>
      </c>
    </row>
    <row r="1918" spans="1:4" x14ac:dyDescent="0.2">
      <c r="A1918" t="s">
        <v>2714</v>
      </c>
      <c r="B1918" t="s">
        <v>2715</v>
      </c>
      <c r="C1918" t="s">
        <v>417</v>
      </c>
    </row>
    <row r="1919" spans="1:4" x14ac:dyDescent="0.2">
      <c r="A1919" t="s">
        <v>4537</v>
      </c>
      <c r="B1919" t="s">
        <v>4538</v>
      </c>
      <c r="C1919" t="s">
        <v>417</v>
      </c>
    </row>
    <row r="1920" spans="1:4" x14ac:dyDescent="0.2">
      <c r="A1920" t="s">
        <v>2716</v>
      </c>
      <c r="B1920" s="181" t="s">
        <v>2717</v>
      </c>
      <c r="C1920" t="s">
        <v>417</v>
      </c>
      <c r="D1920" t="s">
        <v>2648</v>
      </c>
    </row>
    <row r="1921" spans="1:4" x14ac:dyDescent="0.2">
      <c r="A1921" t="s">
        <v>2716</v>
      </c>
      <c r="B1921" t="s">
        <v>2717</v>
      </c>
      <c r="C1921" t="s">
        <v>417</v>
      </c>
    </row>
    <row r="1922" spans="1:4" x14ac:dyDescent="0.2">
      <c r="A1922" t="s">
        <v>2718</v>
      </c>
      <c r="B1922" s="181" t="s">
        <v>2719</v>
      </c>
      <c r="C1922" t="s">
        <v>417</v>
      </c>
      <c r="D1922" t="s">
        <v>2648</v>
      </c>
    </row>
    <row r="1923" spans="1:4" x14ac:dyDescent="0.2">
      <c r="A1923" t="s">
        <v>2718</v>
      </c>
      <c r="B1923" t="s">
        <v>2719</v>
      </c>
      <c r="C1923" t="s">
        <v>417</v>
      </c>
    </row>
    <row r="1924" spans="1:4" x14ac:dyDescent="0.2">
      <c r="A1924" t="s">
        <v>2720</v>
      </c>
      <c r="B1924" s="181" t="s">
        <v>2721</v>
      </c>
      <c r="C1924" t="s">
        <v>417</v>
      </c>
      <c r="D1924" t="s">
        <v>2648</v>
      </c>
    </row>
    <row r="1925" spans="1:4" x14ac:dyDescent="0.2">
      <c r="A1925" t="s">
        <v>2720</v>
      </c>
      <c r="B1925" t="s">
        <v>2721</v>
      </c>
      <c r="C1925" t="s">
        <v>417</v>
      </c>
    </row>
    <row r="1926" spans="1:4" x14ac:dyDescent="0.2">
      <c r="A1926" t="s">
        <v>4539</v>
      </c>
      <c r="B1926" t="s">
        <v>4540</v>
      </c>
      <c r="C1926" t="s">
        <v>417</v>
      </c>
    </row>
    <row r="1927" spans="1:4" x14ac:dyDescent="0.2">
      <c r="A1927" t="s">
        <v>4541</v>
      </c>
      <c r="B1927" t="s">
        <v>4540</v>
      </c>
      <c r="C1927" t="s">
        <v>417</v>
      </c>
    </row>
    <row r="1928" spans="1:4" x14ac:dyDescent="0.2">
      <c r="A1928" t="s">
        <v>2722</v>
      </c>
      <c r="B1928" s="181" t="s">
        <v>2723</v>
      </c>
      <c r="C1928" t="s">
        <v>417</v>
      </c>
      <c r="D1928" t="s">
        <v>2648</v>
      </c>
    </row>
    <row r="1929" spans="1:4" x14ac:dyDescent="0.2">
      <c r="A1929" t="s">
        <v>2724</v>
      </c>
      <c r="B1929" s="181" t="s">
        <v>2725</v>
      </c>
      <c r="C1929" t="s">
        <v>417</v>
      </c>
      <c r="D1929" t="s">
        <v>2648</v>
      </c>
    </row>
    <row r="1930" spans="1:4" x14ac:dyDescent="0.2">
      <c r="A1930" t="s">
        <v>2726</v>
      </c>
      <c r="B1930" s="181" t="s">
        <v>2727</v>
      </c>
      <c r="C1930" t="s">
        <v>417</v>
      </c>
      <c r="D1930" t="s">
        <v>2648</v>
      </c>
    </row>
    <row r="1931" spans="1:4" x14ac:dyDescent="0.2">
      <c r="A1931" t="s">
        <v>2728</v>
      </c>
      <c r="B1931" s="181" t="s">
        <v>2729</v>
      </c>
      <c r="C1931" t="s">
        <v>417</v>
      </c>
      <c r="D1931" t="s">
        <v>2648</v>
      </c>
    </row>
    <row r="1932" spans="1:4" x14ac:dyDescent="0.2">
      <c r="A1932" t="s">
        <v>4542</v>
      </c>
      <c r="B1932" t="s">
        <v>2729</v>
      </c>
      <c r="C1932" t="s">
        <v>417</v>
      </c>
    </row>
    <row r="1933" spans="1:4" x14ac:dyDescent="0.2">
      <c r="A1933" t="s">
        <v>2730</v>
      </c>
      <c r="B1933" s="181" t="s">
        <v>2731</v>
      </c>
      <c r="C1933" t="s">
        <v>417</v>
      </c>
      <c r="D1933" t="s">
        <v>2648</v>
      </c>
    </row>
    <row r="1934" spans="1:4" x14ac:dyDescent="0.2">
      <c r="A1934" t="s">
        <v>2730</v>
      </c>
      <c r="B1934" t="s">
        <v>2731</v>
      </c>
      <c r="C1934" t="s">
        <v>417</v>
      </c>
    </row>
    <row r="1935" spans="1:4" x14ac:dyDescent="0.2">
      <c r="A1935" t="s">
        <v>2732</v>
      </c>
      <c r="B1935" s="181" t="s">
        <v>2733</v>
      </c>
      <c r="C1935" t="s">
        <v>417</v>
      </c>
      <c r="D1935" t="s">
        <v>2648</v>
      </c>
    </row>
    <row r="1936" spans="1:4" x14ac:dyDescent="0.2">
      <c r="A1936" t="s">
        <v>2732</v>
      </c>
      <c r="B1936" t="s">
        <v>2733</v>
      </c>
      <c r="C1936" t="s">
        <v>417</v>
      </c>
    </row>
    <row r="1937" spans="1:4" x14ac:dyDescent="0.2">
      <c r="A1937" t="s">
        <v>2734</v>
      </c>
      <c r="B1937" s="181" t="s">
        <v>3413</v>
      </c>
      <c r="C1937" t="s">
        <v>417</v>
      </c>
      <c r="D1937" t="s">
        <v>2648</v>
      </c>
    </row>
    <row r="1938" spans="1:4" x14ac:dyDescent="0.2">
      <c r="A1938" t="s">
        <v>2735</v>
      </c>
      <c r="B1938" s="181" t="s">
        <v>3414</v>
      </c>
      <c r="C1938" t="s">
        <v>417</v>
      </c>
      <c r="D1938" t="s">
        <v>2648</v>
      </c>
    </row>
    <row r="1939" spans="1:4" x14ac:dyDescent="0.2">
      <c r="A1939" t="s">
        <v>2736</v>
      </c>
      <c r="B1939" s="181" t="s">
        <v>2737</v>
      </c>
      <c r="C1939" t="s">
        <v>417</v>
      </c>
      <c r="D1939" t="s">
        <v>2648</v>
      </c>
    </row>
    <row r="1940" spans="1:4" x14ac:dyDescent="0.2">
      <c r="A1940" t="s">
        <v>2738</v>
      </c>
      <c r="B1940" s="181" t="s">
        <v>2739</v>
      </c>
      <c r="C1940" t="s">
        <v>417</v>
      </c>
      <c r="D1940" t="s">
        <v>2648</v>
      </c>
    </row>
    <row r="1941" spans="1:4" x14ac:dyDescent="0.2">
      <c r="A1941" t="s">
        <v>2740</v>
      </c>
      <c r="B1941" s="181" t="s">
        <v>2741</v>
      </c>
      <c r="C1941" t="s">
        <v>417</v>
      </c>
      <c r="D1941" t="s">
        <v>2648</v>
      </c>
    </row>
    <row r="1942" spans="1:4" x14ac:dyDescent="0.2">
      <c r="A1942" t="s">
        <v>2740</v>
      </c>
      <c r="B1942" t="s">
        <v>2741</v>
      </c>
      <c r="C1942" t="s">
        <v>417</v>
      </c>
    </row>
    <row r="1943" spans="1:4" x14ac:dyDescent="0.2">
      <c r="A1943" t="s">
        <v>2742</v>
      </c>
      <c r="B1943" s="181" t="s">
        <v>2743</v>
      </c>
      <c r="C1943" t="s">
        <v>417</v>
      </c>
      <c r="D1943" t="s">
        <v>2648</v>
      </c>
    </row>
    <row r="1944" spans="1:4" x14ac:dyDescent="0.2">
      <c r="A1944" t="s">
        <v>2744</v>
      </c>
      <c r="B1944" s="181" t="s">
        <v>2745</v>
      </c>
      <c r="C1944" t="s">
        <v>417</v>
      </c>
      <c r="D1944" t="s">
        <v>2648</v>
      </c>
    </row>
    <row r="1945" spans="1:4" x14ac:dyDescent="0.2">
      <c r="A1945" t="s">
        <v>2746</v>
      </c>
      <c r="B1945" s="181" t="s">
        <v>2747</v>
      </c>
      <c r="C1945" t="s">
        <v>417</v>
      </c>
      <c r="D1945" t="s">
        <v>2648</v>
      </c>
    </row>
    <row r="1946" spans="1:4" x14ac:dyDescent="0.2">
      <c r="A1946" t="s">
        <v>2748</v>
      </c>
      <c r="B1946" s="181" t="s">
        <v>2747</v>
      </c>
      <c r="C1946" t="s">
        <v>417</v>
      </c>
      <c r="D1946" t="s">
        <v>2648</v>
      </c>
    </row>
    <row r="1947" spans="1:4" x14ac:dyDescent="0.2">
      <c r="A1947" t="s">
        <v>2749</v>
      </c>
      <c r="B1947" s="181" t="s">
        <v>2750</v>
      </c>
      <c r="C1947" t="s">
        <v>417</v>
      </c>
      <c r="D1947" t="s">
        <v>2648</v>
      </c>
    </row>
    <row r="1948" spans="1:4" x14ac:dyDescent="0.2">
      <c r="A1948" t="s">
        <v>2751</v>
      </c>
      <c r="B1948" s="181" t="s">
        <v>2752</v>
      </c>
      <c r="C1948" t="s">
        <v>417</v>
      </c>
      <c r="D1948" t="s">
        <v>2648</v>
      </c>
    </row>
    <row r="1949" spans="1:4" x14ac:dyDescent="0.2">
      <c r="A1949" t="s">
        <v>2753</v>
      </c>
      <c r="B1949" s="181" t="s">
        <v>2754</v>
      </c>
      <c r="C1949" t="s">
        <v>417</v>
      </c>
      <c r="D1949" t="s">
        <v>2648</v>
      </c>
    </row>
    <row r="1950" spans="1:4" x14ac:dyDescent="0.2">
      <c r="A1950" t="s">
        <v>2755</v>
      </c>
      <c r="B1950" s="181" t="s">
        <v>2756</v>
      </c>
      <c r="C1950" t="s">
        <v>417</v>
      </c>
      <c r="D1950" t="s">
        <v>2648</v>
      </c>
    </row>
    <row r="1951" spans="1:4" x14ac:dyDescent="0.2">
      <c r="A1951" t="s">
        <v>2757</v>
      </c>
      <c r="B1951" s="181" t="s">
        <v>2758</v>
      </c>
      <c r="C1951" t="s">
        <v>417</v>
      </c>
      <c r="D1951" t="s">
        <v>2648</v>
      </c>
    </row>
    <row r="1952" spans="1:4" x14ac:dyDescent="0.2">
      <c r="A1952" t="s">
        <v>4543</v>
      </c>
      <c r="B1952" t="s">
        <v>4544</v>
      </c>
      <c r="C1952" t="s">
        <v>417</v>
      </c>
    </row>
    <row r="1953" spans="1:4" x14ac:dyDescent="0.2">
      <c r="A1953" t="s">
        <v>2759</v>
      </c>
      <c r="B1953" s="181" t="s">
        <v>2760</v>
      </c>
      <c r="C1953" t="s">
        <v>417</v>
      </c>
      <c r="D1953" t="s">
        <v>2648</v>
      </c>
    </row>
    <row r="1954" spans="1:4" x14ac:dyDescent="0.2">
      <c r="A1954" t="s">
        <v>2761</v>
      </c>
      <c r="B1954" s="181" t="s">
        <v>2762</v>
      </c>
      <c r="C1954" t="s">
        <v>417</v>
      </c>
      <c r="D1954" t="s">
        <v>2648</v>
      </c>
    </row>
    <row r="1955" spans="1:4" x14ac:dyDescent="0.2">
      <c r="A1955" t="s">
        <v>2761</v>
      </c>
      <c r="B1955" t="s">
        <v>2762</v>
      </c>
      <c r="C1955" t="s">
        <v>417</v>
      </c>
    </row>
    <row r="1956" spans="1:4" x14ac:dyDescent="0.2">
      <c r="A1956" t="s">
        <v>2763</v>
      </c>
      <c r="B1956" s="181" t="s">
        <v>2764</v>
      </c>
      <c r="C1956" t="s">
        <v>417</v>
      </c>
      <c r="D1956" t="s">
        <v>2648</v>
      </c>
    </row>
    <row r="1957" spans="1:4" x14ac:dyDescent="0.2">
      <c r="A1957" t="s">
        <v>2765</v>
      </c>
      <c r="B1957" s="181" t="s">
        <v>2766</v>
      </c>
      <c r="C1957" t="s">
        <v>417</v>
      </c>
      <c r="D1957" t="s">
        <v>2648</v>
      </c>
    </row>
    <row r="1958" spans="1:4" x14ac:dyDescent="0.2">
      <c r="A1958" t="s">
        <v>2765</v>
      </c>
      <c r="B1958" t="s">
        <v>2766</v>
      </c>
      <c r="C1958" t="s">
        <v>417</v>
      </c>
    </row>
    <row r="1959" spans="1:4" x14ac:dyDescent="0.2">
      <c r="A1959" t="s">
        <v>2767</v>
      </c>
      <c r="B1959" s="181" t="s">
        <v>2768</v>
      </c>
      <c r="C1959" t="s">
        <v>417</v>
      </c>
      <c r="D1959" t="s">
        <v>2648</v>
      </c>
    </row>
    <row r="1960" spans="1:4" x14ac:dyDescent="0.2">
      <c r="A1960" t="s">
        <v>2767</v>
      </c>
      <c r="B1960" t="s">
        <v>2768</v>
      </c>
      <c r="C1960" t="s">
        <v>417</v>
      </c>
    </row>
    <row r="1961" spans="1:4" x14ac:dyDescent="0.2">
      <c r="A1961" t="s">
        <v>2769</v>
      </c>
      <c r="B1961" s="181" t="s">
        <v>2770</v>
      </c>
      <c r="C1961" t="s">
        <v>417</v>
      </c>
      <c r="D1961" t="s">
        <v>2648</v>
      </c>
    </row>
    <row r="1962" spans="1:4" x14ac:dyDescent="0.2">
      <c r="A1962" t="s">
        <v>2771</v>
      </c>
      <c r="B1962" s="181" t="s">
        <v>2772</v>
      </c>
      <c r="C1962" t="s">
        <v>417</v>
      </c>
      <c r="D1962" t="s">
        <v>2648</v>
      </c>
    </row>
    <row r="1963" spans="1:4" x14ac:dyDescent="0.2">
      <c r="A1963" t="s">
        <v>2773</v>
      </c>
      <c r="B1963" s="181" t="s">
        <v>3415</v>
      </c>
      <c r="C1963" t="s">
        <v>417</v>
      </c>
      <c r="D1963" t="s">
        <v>2648</v>
      </c>
    </row>
    <row r="1964" spans="1:4" x14ac:dyDescent="0.2">
      <c r="A1964" t="s">
        <v>2774</v>
      </c>
      <c r="B1964" s="181" t="s">
        <v>2775</v>
      </c>
      <c r="C1964" t="s">
        <v>417</v>
      </c>
      <c r="D1964" t="s">
        <v>2648</v>
      </c>
    </row>
    <row r="1965" spans="1:4" x14ac:dyDescent="0.2">
      <c r="A1965" t="s">
        <v>2774</v>
      </c>
      <c r="B1965" t="s">
        <v>2775</v>
      </c>
      <c r="C1965" t="s">
        <v>417</v>
      </c>
    </row>
    <row r="1966" spans="1:4" x14ac:dyDescent="0.2">
      <c r="A1966" t="s">
        <v>4545</v>
      </c>
      <c r="B1966" t="s">
        <v>4546</v>
      </c>
      <c r="C1966" t="s">
        <v>417</v>
      </c>
    </row>
    <row r="1967" spans="1:4" x14ac:dyDescent="0.2">
      <c r="A1967" t="s">
        <v>4547</v>
      </c>
      <c r="B1967" t="s">
        <v>4546</v>
      </c>
      <c r="C1967" t="s">
        <v>417</v>
      </c>
    </row>
    <row r="1968" spans="1:4" x14ac:dyDescent="0.2">
      <c r="A1968" t="s">
        <v>2776</v>
      </c>
      <c r="B1968" s="181" t="s">
        <v>2777</v>
      </c>
      <c r="C1968" t="s">
        <v>417</v>
      </c>
      <c r="D1968" t="s">
        <v>2648</v>
      </c>
    </row>
    <row r="1969" spans="1:4" x14ac:dyDescent="0.2">
      <c r="A1969" t="s">
        <v>2778</v>
      </c>
      <c r="B1969" s="181" t="s">
        <v>3416</v>
      </c>
      <c r="C1969" t="s">
        <v>417</v>
      </c>
      <c r="D1969" t="s">
        <v>2648</v>
      </c>
    </row>
    <row r="1970" spans="1:4" x14ac:dyDescent="0.2">
      <c r="A1970" t="s">
        <v>2779</v>
      </c>
      <c r="B1970" s="181" t="s">
        <v>2780</v>
      </c>
      <c r="C1970" t="s">
        <v>417</v>
      </c>
      <c r="D1970" t="s">
        <v>2648</v>
      </c>
    </row>
    <row r="1971" spans="1:4" x14ac:dyDescent="0.2">
      <c r="A1971" t="s">
        <v>4548</v>
      </c>
      <c r="B1971" t="s">
        <v>4549</v>
      </c>
      <c r="C1971" t="s">
        <v>417</v>
      </c>
    </row>
    <row r="1972" spans="1:4" x14ac:dyDescent="0.2">
      <c r="A1972" t="s">
        <v>2781</v>
      </c>
      <c r="B1972" s="181" t="s">
        <v>2782</v>
      </c>
      <c r="C1972" t="s">
        <v>417</v>
      </c>
      <c r="D1972" t="s">
        <v>2648</v>
      </c>
    </row>
    <row r="1973" spans="1:4" x14ac:dyDescent="0.2">
      <c r="A1973" t="s">
        <v>2783</v>
      </c>
      <c r="B1973" s="181" t="s">
        <v>3417</v>
      </c>
      <c r="C1973" t="s">
        <v>417</v>
      </c>
      <c r="D1973" t="s">
        <v>2648</v>
      </c>
    </row>
    <row r="1974" spans="1:4" x14ac:dyDescent="0.2">
      <c r="A1974" t="s">
        <v>2784</v>
      </c>
      <c r="B1974" s="181" t="s">
        <v>3418</v>
      </c>
      <c r="C1974" t="s">
        <v>417</v>
      </c>
      <c r="D1974" t="s">
        <v>2648</v>
      </c>
    </row>
    <row r="1975" spans="1:4" x14ac:dyDescent="0.2">
      <c r="A1975" t="s">
        <v>2785</v>
      </c>
      <c r="B1975" s="181" t="s">
        <v>3419</v>
      </c>
      <c r="C1975" t="s">
        <v>417</v>
      </c>
      <c r="D1975" t="s">
        <v>2648</v>
      </c>
    </row>
    <row r="1976" spans="1:4" x14ac:dyDescent="0.2">
      <c r="A1976" t="s">
        <v>2785</v>
      </c>
      <c r="B1976" t="s">
        <v>4550</v>
      </c>
      <c r="C1976" t="s">
        <v>417</v>
      </c>
    </row>
    <row r="1977" spans="1:4" x14ac:dyDescent="0.2">
      <c r="A1977" t="s">
        <v>2786</v>
      </c>
      <c r="B1977" s="181" t="s">
        <v>3420</v>
      </c>
      <c r="C1977" t="s">
        <v>417</v>
      </c>
      <c r="D1977" t="s">
        <v>2648</v>
      </c>
    </row>
    <row r="1978" spans="1:4" x14ac:dyDescent="0.2">
      <c r="A1978" t="s">
        <v>2786</v>
      </c>
      <c r="B1978" t="s">
        <v>4551</v>
      </c>
      <c r="C1978" t="s">
        <v>417</v>
      </c>
    </row>
    <row r="1979" spans="1:4" x14ac:dyDescent="0.2">
      <c r="A1979" t="s">
        <v>2787</v>
      </c>
      <c r="B1979" s="181" t="s">
        <v>2788</v>
      </c>
      <c r="C1979" t="s">
        <v>417</v>
      </c>
      <c r="D1979" t="s">
        <v>2648</v>
      </c>
    </row>
    <row r="1980" spans="1:4" x14ac:dyDescent="0.2">
      <c r="A1980" t="s">
        <v>2789</v>
      </c>
      <c r="B1980" s="181" t="s">
        <v>3421</v>
      </c>
      <c r="C1980" t="s">
        <v>417</v>
      </c>
      <c r="D1980" t="s">
        <v>2648</v>
      </c>
    </row>
    <row r="1981" spans="1:4" x14ac:dyDescent="0.2">
      <c r="A1981" t="s">
        <v>2790</v>
      </c>
      <c r="B1981" s="181" t="s">
        <v>2791</v>
      </c>
      <c r="C1981" t="s">
        <v>417</v>
      </c>
      <c r="D1981" t="s">
        <v>2648</v>
      </c>
    </row>
    <row r="1982" spans="1:4" x14ac:dyDescent="0.2">
      <c r="A1982" t="s">
        <v>2790</v>
      </c>
      <c r="B1982" t="s">
        <v>2791</v>
      </c>
      <c r="C1982" t="s">
        <v>417</v>
      </c>
    </row>
    <row r="1983" spans="1:4" x14ac:dyDescent="0.2">
      <c r="A1983" t="s">
        <v>2792</v>
      </c>
      <c r="B1983" s="181" t="s">
        <v>2793</v>
      </c>
      <c r="C1983" t="s">
        <v>417</v>
      </c>
      <c r="D1983" t="s">
        <v>2648</v>
      </c>
    </row>
    <row r="1984" spans="1:4" x14ac:dyDescent="0.2">
      <c r="A1984" t="s">
        <v>2794</v>
      </c>
      <c r="B1984" s="181" t="s">
        <v>2795</v>
      </c>
      <c r="C1984" t="s">
        <v>417</v>
      </c>
      <c r="D1984" t="s">
        <v>2648</v>
      </c>
    </row>
    <row r="1985" spans="1:4" x14ac:dyDescent="0.2">
      <c r="A1985" t="s">
        <v>2796</v>
      </c>
      <c r="B1985" s="181" t="s">
        <v>3422</v>
      </c>
      <c r="C1985" t="s">
        <v>417</v>
      </c>
      <c r="D1985" t="s">
        <v>2648</v>
      </c>
    </row>
    <row r="1986" spans="1:4" x14ac:dyDescent="0.2">
      <c r="A1986" t="s">
        <v>2797</v>
      </c>
      <c r="B1986" s="181" t="s">
        <v>2798</v>
      </c>
      <c r="C1986" t="s">
        <v>417</v>
      </c>
      <c r="D1986" t="s">
        <v>2648</v>
      </c>
    </row>
    <row r="1987" spans="1:4" x14ac:dyDescent="0.2">
      <c r="A1987" t="s">
        <v>2799</v>
      </c>
      <c r="B1987" s="181" t="s">
        <v>2800</v>
      </c>
      <c r="C1987" t="s">
        <v>417</v>
      </c>
      <c r="D1987" t="s">
        <v>2648</v>
      </c>
    </row>
    <row r="1988" spans="1:4" x14ac:dyDescent="0.2">
      <c r="A1988" t="s">
        <v>2801</v>
      </c>
      <c r="B1988" s="181" t="s">
        <v>2802</v>
      </c>
      <c r="C1988" t="s">
        <v>417</v>
      </c>
      <c r="D1988" t="s">
        <v>2648</v>
      </c>
    </row>
    <row r="1989" spans="1:4" x14ac:dyDescent="0.2">
      <c r="A1989" t="s">
        <v>2803</v>
      </c>
      <c r="B1989" s="181" t="s">
        <v>2804</v>
      </c>
      <c r="C1989" t="s">
        <v>417</v>
      </c>
      <c r="D1989" t="s">
        <v>2648</v>
      </c>
    </row>
    <row r="1990" spans="1:4" x14ac:dyDescent="0.2">
      <c r="A1990" t="s">
        <v>2805</v>
      </c>
      <c r="B1990" s="181" t="s">
        <v>2806</v>
      </c>
      <c r="C1990" t="s">
        <v>417</v>
      </c>
      <c r="D1990" t="s">
        <v>2648</v>
      </c>
    </row>
    <row r="1991" spans="1:4" x14ac:dyDescent="0.2">
      <c r="A1991" t="s">
        <v>2807</v>
      </c>
      <c r="B1991" s="181" t="s">
        <v>2808</v>
      </c>
      <c r="C1991" t="s">
        <v>417</v>
      </c>
      <c r="D1991" t="s">
        <v>2648</v>
      </c>
    </row>
    <row r="1992" spans="1:4" x14ac:dyDescent="0.2">
      <c r="A1992" t="s">
        <v>2809</v>
      </c>
      <c r="B1992" s="181" t="s">
        <v>2810</v>
      </c>
      <c r="C1992" t="s">
        <v>417</v>
      </c>
      <c r="D1992" t="s">
        <v>2648</v>
      </c>
    </row>
    <row r="1993" spans="1:4" x14ac:dyDescent="0.2">
      <c r="A1993" t="s">
        <v>4552</v>
      </c>
      <c r="B1993" t="s">
        <v>4553</v>
      </c>
      <c r="C1993" t="s">
        <v>417</v>
      </c>
    </row>
    <row r="1994" spans="1:4" x14ac:dyDescent="0.2">
      <c r="A1994" t="s">
        <v>2811</v>
      </c>
      <c r="B1994" s="181" t="s">
        <v>2812</v>
      </c>
      <c r="C1994" t="s">
        <v>417</v>
      </c>
      <c r="D1994" t="s">
        <v>2648</v>
      </c>
    </row>
    <row r="1995" spans="1:4" x14ac:dyDescent="0.2">
      <c r="A1995" t="s">
        <v>2813</v>
      </c>
      <c r="B1995" s="181" t="s">
        <v>2814</v>
      </c>
      <c r="C1995" t="s">
        <v>417</v>
      </c>
      <c r="D1995" t="s">
        <v>2648</v>
      </c>
    </row>
    <row r="1996" spans="1:4" x14ac:dyDescent="0.2">
      <c r="A1996" t="s">
        <v>2815</v>
      </c>
      <c r="B1996" s="181" t="s">
        <v>2816</v>
      </c>
      <c r="C1996" t="s">
        <v>417</v>
      </c>
      <c r="D1996" t="s">
        <v>2648</v>
      </c>
    </row>
    <row r="1997" spans="1:4" x14ac:dyDescent="0.2">
      <c r="A1997" t="s">
        <v>2817</v>
      </c>
      <c r="B1997" s="181" t="s">
        <v>2818</v>
      </c>
      <c r="C1997" t="s">
        <v>417</v>
      </c>
      <c r="D1997" t="s">
        <v>2648</v>
      </c>
    </row>
    <row r="1998" spans="1:4" x14ac:dyDescent="0.2">
      <c r="A1998" t="s">
        <v>2819</v>
      </c>
      <c r="B1998" s="181" t="s">
        <v>2820</v>
      </c>
      <c r="C1998" t="s">
        <v>417</v>
      </c>
      <c r="D1998" t="s">
        <v>2648</v>
      </c>
    </row>
    <row r="1999" spans="1:4" x14ac:dyDescent="0.2">
      <c r="A1999" t="s">
        <v>2821</v>
      </c>
      <c r="B1999" s="181" t="s">
        <v>2822</v>
      </c>
      <c r="C1999" t="s">
        <v>417</v>
      </c>
      <c r="D1999" t="s">
        <v>2648</v>
      </c>
    </row>
    <row r="2000" spans="1:4" x14ac:dyDescent="0.2">
      <c r="A2000" t="s">
        <v>2823</v>
      </c>
      <c r="B2000" s="181" t="s">
        <v>2824</v>
      </c>
      <c r="C2000" t="s">
        <v>417</v>
      </c>
      <c r="D2000" t="s">
        <v>2648</v>
      </c>
    </row>
    <row r="2001" spans="1:4" x14ac:dyDescent="0.2">
      <c r="A2001" t="s">
        <v>2825</v>
      </c>
      <c r="B2001" s="181" t="s">
        <v>2826</v>
      </c>
      <c r="C2001" t="s">
        <v>417</v>
      </c>
      <c r="D2001" t="s">
        <v>2648</v>
      </c>
    </row>
    <row r="2002" spans="1:4" x14ac:dyDescent="0.2">
      <c r="A2002" t="s">
        <v>2827</v>
      </c>
      <c r="B2002" s="181" t="s">
        <v>2828</v>
      </c>
      <c r="C2002" t="s">
        <v>417</v>
      </c>
      <c r="D2002" t="s">
        <v>2648</v>
      </c>
    </row>
    <row r="2003" spans="1:4" x14ac:dyDescent="0.2">
      <c r="A2003" t="s">
        <v>2829</v>
      </c>
      <c r="B2003" s="181" t="s">
        <v>2830</v>
      </c>
      <c r="C2003" t="s">
        <v>417</v>
      </c>
      <c r="D2003" t="s">
        <v>2648</v>
      </c>
    </row>
    <row r="2004" spans="1:4" x14ac:dyDescent="0.2">
      <c r="A2004" t="s">
        <v>2831</v>
      </c>
      <c r="B2004" s="181" t="s">
        <v>2832</v>
      </c>
      <c r="C2004" t="s">
        <v>417</v>
      </c>
      <c r="D2004" t="s">
        <v>2648</v>
      </c>
    </row>
    <row r="2005" spans="1:4" x14ac:dyDescent="0.2">
      <c r="A2005" t="s">
        <v>2833</v>
      </c>
      <c r="B2005" s="181" t="s">
        <v>2834</v>
      </c>
      <c r="C2005" t="s">
        <v>417</v>
      </c>
      <c r="D2005" t="s">
        <v>2648</v>
      </c>
    </row>
    <row r="2006" spans="1:4" x14ac:dyDescent="0.2">
      <c r="A2006" t="s">
        <v>4554</v>
      </c>
      <c r="B2006" t="s">
        <v>4555</v>
      </c>
      <c r="C2006" t="s">
        <v>417</v>
      </c>
    </row>
    <row r="2007" spans="1:4" x14ac:dyDescent="0.2">
      <c r="A2007" t="s">
        <v>4556</v>
      </c>
      <c r="B2007" t="s">
        <v>4557</v>
      </c>
      <c r="C2007" t="s">
        <v>417</v>
      </c>
    </row>
    <row r="2008" spans="1:4" x14ac:dyDescent="0.2">
      <c r="A2008" t="s">
        <v>4558</v>
      </c>
      <c r="B2008" t="s">
        <v>4559</v>
      </c>
      <c r="C2008" t="s">
        <v>417</v>
      </c>
    </row>
    <row r="2009" spans="1:4" x14ac:dyDescent="0.2">
      <c r="A2009" t="s">
        <v>4560</v>
      </c>
      <c r="B2009" t="s">
        <v>4561</v>
      </c>
      <c r="C2009" t="s">
        <v>417</v>
      </c>
    </row>
    <row r="2010" spans="1:4" x14ac:dyDescent="0.2">
      <c r="A2010" t="s">
        <v>4562</v>
      </c>
      <c r="B2010" t="s">
        <v>4563</v>
      </c>
      <c r="C2010" t="s">
        <v>417</v>
      </c>
    </row>
    <row r="2011" spans="1:4" x14ac:dyDescent="0.2">
      <c r="A2011" t="s">
        <v>4564</v>
      </c>
      <c r="B2011" t="s">
        <v>4565</v>
      </c>
      <c r="C2011" t="s">
        <v>417</v>
      </c>
    </row>
    <row r="2012" spans="1:4" x14ac:dyDescent="0.2">
      <c r="A2012" t="s">
        <v>4566</v>
      </c>
      <c r="B2012" t="s">
        <v>4567</v>
      </c>
      <c r="C2012" t="s">
        <v>417</v>
      </c>
    </row>
    <row r="2013" spans="1:4" x14ac:dyDescent="0.2">
      <c r="A2013" t="s">
        <v>4568</v>
      </c>
      <c r="B2013" t="s">
        <v>4569</v>
      </c>
      <c r="C2013" t="s">
        <v>417</v>
      </c>
    </row>
    <row r="2014" spans="1:4" x14ac:dyDescent="0.2">
      <c r="A2014" t="s">
        <v>4570</v>
      </c>
      <c r="B2014" t="s">
        <v>4571</v>
      </c>
      <c r="C2014" t="s">
        <v>417</v>
      </c>
    </row>
    <row r="2015" spans="1:4" x14ac:dyDescent="0.2">
      <c r="A2015" t="s">
        <v>4572</v>
      </c>
      <c r="B2015" t="s">
        <v>4573</v>
      </c>
      <c r="C2015" t="s">
        <v>417</v>
      </c>
    </row>
    <row r="2016" spans="1:4" x14ac:dyDescent="0.2">
      <c r="A2016" t="s">
        <v>4574</v>
      </c>
      <c r="B2016" t="s">
        <v>4575</v>
      </c>
      <c r="C2016" t="s">
        <v>417</v>
      </c>
    </row>
    <row r="2017" spans="1:3" x14ac:dyDescent="0.2">
      <c r="A2017" t="s">
        <v>4576</v>
      </c>
      <c r="B2017" t="s">
        <v>4577</v>
      </c>
      <c r="C2017" t="s">
        <v>417</v>
      </c>
    </row>
    <row r="2018" spans="1:3" x14ac:dyDescent="0.2">
      <c r="A2018" t="s">
        <v>4578</v>
      </c>
      <c r="B2018" t="s">
        <v>4579</v>
      </c>
      <c r="C2018" t="s">
        <v>417</v>
      </c>
    </row>
    <row r="2019" spans="1:3" x14ac:dyDescent="0.2">
      <c r="A2019" t="s">
        <v>4580</v>
      </c>
      <c r="B2019" t="s">
        <v>4581</v>
      </c>
      <c r="C2019" t="s">
        <v>417</v>
      </c>
    </row>
    <row r="2020" spans="1:3" x14ac:dyDescent="0.2">
      <c r="A2020" t="s">
        <v>4582</v>
      </c>
      <c r="B2020" t="s">
        <v>4583</v>
      </c>
      <c r="C2020" t="s">
        <v>417</v>
      </c>
    </row>
    <row r="2021" spans="1:3" x14ac:dyDescent="0.2">
      <c r="A2021" t="s">
        <v>4584</v>
      </c>
      <c r="B2021" t="s">
        <v>4585</v>
      </c>
      <c r="C2021" t="s">
        <v>417</v>
      </c>
    </row>
    <row r="2022" spans="1:3" x14ac:dyDescent="0.2">
      <c r="A2022" t="s">
        <v>4586</v>
      </c>
      <c r="B2022" t="s">
        <v>4587</v>
      </c>
      <c r="C2022" t="s">
        <v>417</v>
      </c>
    </row>
    <row r="2023" spans="1:3" x14ac:dyDescent="0.2">
      <c r="A2023" t="s">
        <v>4588</v>
      </c>
      <c r="B2023" t="s">
        <v>4589</v>
      </c>
      <c r="C2023" t="s">
        <v>417</v>
      </c>
    </row>
    <row r="2024" spans="1:3" x14ac:dyDescent="0.2">
      <c r="A2024" t="s">
        <v>4590</v>
      </c>
      <c r="B2024" t="s">
        <v>4591</v>
      </c>
      <c r="C2024" t="s">
        <v>417</v>
      </c>
    </row>
    <row r="2025" spans="1:3" x14ac:dyDescent="0.2">
      <c r="A2025" t="s">
        <v>4592</v>
      </c>
      <c r="B2025" t="s">
        <v>4593</v>
      </c>
      <c r="C2025" t="s">
        <v>417</v>
      </c>
    </row>
    <row r="2026" spans="1:3" x14ac:dyDescent="0.2">
      <c r="A2026" t="s">
        <v>4594</v>
      </c>
      <c r="B2026" t="s">
        <v>4595</v>
      </c>
      <c r="C2026" t="s">
        <v>417</v>
      </c>
    </row>
    <row r="2027" spans="1:3" x14ac:dyDescent="0.2">
      <c r="A2027" t="s">
        <v>4596</v>
      </c>
      <c r="B2027" t="s">
        <v>4597</v>
      </c>
      <c r="C2027" t="s">
        <v>417</v>
      </c>
    </row>
    <row r="2028" spans="1:3" x14ac:dyDescent="0.2">
      <c r="A2028" t="s">
        <v>4598</v>
      </c>
      <c r="B2028" t="s">
        <v>4599</v>
      </c>
      <c r="C2028" t="s">
        <v>417</v>
      </c>
    </row>
    <row r="2029" spans="1:3" x14ac:dyDescent="0.2">
      <c r="A2029" t="s">
        <v>4600</v>
      </c>
      <c r="B2029" t="s">
        <v>4601</v>
      </c>
      <c r="C2029" t="s">
        <v>417</v>
      </c>
    </row>
    <row r="2030" spans="1:3" x14ac:dyDescent="0.2">
      <c r="A2030" t="s">
        <v>4602</v>
      </c>
      <c r="B2030" t="s">
        <v>4603</v>
      </c>
      <c r="C2030" t="s">
        <v>417</v>
      </c>
    </row>
    <row r="2031" spans="1:3" x14ac:dyDescent="0.2">
      <c r="A2031" t="s">
        <v>4604</v>
      </c>
      <c r="B2031" t="s">
        <v>4605</v>
      </c>
      <c r="C2031" t="s">
        <v>417</v>
      </c>
    </row>
    <row r="2032" spans="1:3" x14ac:dyDescent="0.2">
      <c r="A2032" t="s">
        <v>4606</v>
      </c>
      <c r="B2032" t="s">
        <v>4607</v>
      </c>
      <c r="C2032" t="s">
        <v>417</v>
      </c>
    </row>
    <row r="2033" spans="1:3" x14ac:dyDescent="0.2">
      <c r="A2033" t="s">
        <v>4608</v>
      </c>
      <c r="B2033" t="s">
        <v>4609</v>
      </c>
      <c r="C2033" t="s">
        <v>417</v>
      </c>
    </row>
    <row r="2034" spans="1:3" x14ac:dyDescent="0.2">
      <c r="A2034" t="s">
        <v>4610</v>
      </c>
      <c r="B2034" t="s">
        <v>4611</v>
      </c>
      <c r="C2034" t="s">
        <v>417</v>
      </c>
    </row>
    <row r="2035" spans="1:3" x14ac:dyDescent="0.2">
      <c r="A2035" t="s">
        <v>4612</v>
      </c>
      <c r="B2035" t="s">
        <v>4613</v>
      </c>
      <c r="C2035" t="s">
        <v>417</v>
      </c>
    </row>
    <row r="2036" spans="1:3" x14ac:dyDescent="0.2">
      <c r="A2036" t="s">
        <v>4614</v>
      </c>
      <c r="B2036" t="s">
        <v>4615</v>
      </c>
      <c r="C2036" t="s">
        <v>417</v>
      </c>
    </row>
    <row r="2037" spans="1:3" x14ac:dyDescent="0.2">
      <c r="A2037" t="s">
        <v>4616</v>
      </c>
      <c r="B2037" t="s">
        <v>4617</v>
      </c>
      <c r="C2037" t="s">
        <v>417</v>
      </c>
    </row>
    <row r="2038" spans="1:3" x14ac:dyDescent="0.2">
      <c r="A2038" t="s">
        <v>4618</v>
      </c>
      <c r="B2038" t="s">
        <v>4619</v>
      </c>
      <c r="C2038" t="s">
        <v>417</v>
      </c>
    </row>
    <row r="2039" spans="1:3" x14ac:dyDescent="0.2">
      <c r="A2039" t="s">
        <v>4620</v>
      </c>
      <c r="B2039" t="s">
        <v>4621</v>
      </c>
      <c r="C2039" t="s">
        <v>417</v>
      </c>
    </row>
    <row r="2040" spans="1:3" x14ac:dyDescent="0.2">
      <c r="A2040" t="s">
        <v>4622</v>
      </c>
      <c r="B2040" t="s">
        <v>4623</v>
      </c>
      <c r="C2040" t="s">
        <v>417</v>
      </c>
    </row>
    <row r="2041" spans="1:3" x14ac:dyDescent="0.2">
      <c r="A2041" t="s">
        <v>4624</v>
      </c>
      <c r="B2041" t="s">
        <v>4625</v>
      </c>
      <c r="C2041" t="s">
        <v>417</v>
      </c>
    </row>
    <row r="2042" spans="1:3" x14ac:dyDescent="0.2">
      <c r="A2042" t="s">
        <v>4626</v>
      </c>
      <c r="B2042" t="s">
        <v>4627</v>
      </c>
      <c r="C2042" t="s">
        <v>417</v>
      </c>
    </row>
    <row r="2043" spans="1:3" x14ac:dyDescent="0.2">
      <c r="A2043" t="s">
        <v>4628</v>
      </c>
      <c r="B2043" t="s">
        <v>4629</v>
      </c>
      <c r="C2043" t="s">
        <v>417</v>
      </c>
    </row>
    <row r="2044" spans="1:3" x14ac:dyDescent="0.2">
      <c r="A2044" t="s">
        <v>4630</v>
      </c>
      <c r="B2044" t="s">
        <v>4631</v>
      </c>
      <c r="C2044" t="s">
        <v>417</v>
      </c>
    </row>
    <row r="2045" spans="1:3" x14ac:dyDescent="0.2">
      <c r="A2045" t="s">
        <v>4632</v>
      </c>
      <c r="B2045" t="s">
        <v>4633</v>
      </c>
      <c r="C2045" t="s">
        <v>417</v>
      </c>
    </row>
    <row r="2046" spans="1:3" x14ac:dyDescent="0.2">
      <c r="A2046" t="s">
        <v>4634</v>
      </c>
      <c r="B2046" t="s">
        <v>4635</v>
      </c>
      <c r="C2046" t="s">
        <v>417</v>
      </c>
    </row>
    <row r="2047" spans="1:3" x14ac:dyDescent="0.2">
      <c r="A2047" t="s">
        <v>4636</v>
      </c>
      <c r="B2047" t="s">
        <v>4637</v>
      </c>
      <c r="C2047" t="s">
        <v>417</v>
      </c>
    </row>
    <row r="2048" spans="1:3" x14ac:dyDescent="0.2">
      <c r="A2048" t="s">
        <v>4638</v>
      </c>
      <c r="B2048" t="s">
        <v>4639</v>
      </c>
      <c r="C2048" t="s">
        <v>417</v>
      </c>
    </row>
    <row r="2049" spans="1:4" x14ac:dyDescent="0.2">
      <c r="A2049" t="s">
        <v>4640</v>
      </c>
      <c r="B2049" t="s">
        <v>4641</v>
      </c>
      <c r="C2049" t="s">
        <v>417</v>
      </c>
    </row>
    <row r="2050" spans="1:4" x14ac:dyDescent="0.2">
      <c r="A2050" t="s">
        <v>4642</v>
      </c>
      <c r="B2050" t="s">
        <v>4643</v>
      </c>
      <c r="C2050" t="s">
        <v>417</v>
      </c>
    </row>
    <row r="2051" spans="1:4" x14ac:dyDescent="0.2">
      <c r="A2051" t="s">
        <v>4644</v>
      </c>
      <c r="B2051" t="s">
        <v>4645</v>
      </c>
      <c r="C2051" t="s">
        <v>417</v>
      </c>
    </row>
    <row r="2052" spans="1:4" x14ac:dyDescent="0.2">
      <c r="A2052" t="s">
        <v>4646</v>
      </c>
      <c r="B2052" t="s">
        <v>4647</v>
      </c>
      <c r="C2052" t="s">
        <v>417</v>
      </c>
    </row>
    <row r="2053" spans="1:4" x14ac:dyDescent="0.2">
      <c r="A2053" t="s">
        <v>4648</v>
      </c>
      <c r="B2053" t="s">
        <v>4649</v>
      </c>
      <c r="C2053" t="s">
        <v>417</v>
      </c>
    </row>
    <row r="2054" spans="1:4" x14ac:dyDescent="0.2">
      <c r="A2054" t="s">
        <v>4650</v>
      </c>
      <c r="B2054" t="s">
        <v>4651</v>
      </c>
      <c r="C2054" t="s">
        <v>417</v>
      </c>
    </row>
    <row r="2055" spans="1:4" x14ac:dyDescent="0.2">
      <c r="A2055" t="s">
        <v>4652</v>
      </c>
      <c r="B2055" t="s">
        <v>4653</v>
      </c>
      <c r="C2055" t="s">
        <v>417</v>
      </c>
    </row>
    <row r="2056" spans="1:4" x14ac:dyDescent="0.2">
      <c r="A2056" t="s">
        <v>4654</v>
      </c>
      <c r="B2056" t="s">
        <v>4655</v>
      </c>
      <c r="C2056" t="s">
        <v>417</v>
      </c>
    </row>
    <row r="2057" spans="1:4" x14ac:dyDescent="0.2">
      <c r="A2057" t="s">
        <v>4656</v>
      </c>
      <c r="B2057" t="s">
        <v>4657</v>
      </c>
      <c r="C2057" t="s">
        <v>417</v>
      </c>
    </row>
    <row r="2058" spans="1:4" x14ac:dyDescent="0.2">
      <c r="A2058" t="s">
        <v>4658</v>
      </c>
      <c r="B2058" t="s">
        <v>4659</v>
      </c>
      <c r="C2058" t="s">
        <v>417</v>
      </c>
    </row>
    <row r="2059" spans="1:4" x14ac:dyDescent="0.2">
      <c r="A2059" t="s">
        <v>464</v>
      </c>
      <c r="B2059" s="181" t="s">
        <v>2835</v>
      </c>
      <c r="C2059" t="s">
        <v>417</v>
      </c>
      <c r="D2059" t="s">
        <v>2648</v>
      </c>
    </row>
    <row r="2060" spans="1:4" x14ac:dyDescent="0.2">
      <c r="A2060" t="s">
        <v>51</v>
      </c>
      <c r="B2060" s="181" t="s">
        <v>3423</v>
      </c>
      <c r="C2060" t="s">
        <v>417</v>
      </c>
      <c r="D2060" t="s">
        <v>2648</v>
      </c>
    </row>
    <row r="2061" spans="1:4" x14ac:dyDescent="0.2">
      <c r="A2061" t="s">
        <v>5</v>
      </c>
      <c r="B2061" s="181" t="s">
        <v>3424</v>
      </c>
      <c r="C2061" t="s">
        <v>417</v>
      </c>
      <c r="D2061" t="s">
        <v>2648</v>
      </c>
    </row>
    <row r="2062" spans="1:4" x14ac:dyDescent="0.2">
      <c r="A2062" t="s">
        <v>6</v>
      </c>
      <c r="B2062" s="181" t="s">
        <v>3425</v>
      </c>
      <c r="C2062" t="s">
        <v>417</v>
      </c>
      <c r="D2062" t="s">
        <v>2648</v>
      </c>
    </row>
    <row r="2063" spans="1:4" x14ac:dyDescent="0.2">
      <c r="A2063" t="s">
        <v>7</v>
      </c>
      <c r="B2063" s="181" t="s">
        <v>3426</v>
      </c>
      <c r="C2063" t="s">
        <v>417</v>
      </c>
      <c r="D2063" t="s">
        <v>2648</v>
      </c>
    </row>
    <row r="2064" spans="1:4" x14ac:dyDescent="0.2">
      <c r="A2064" t="s">
        <v>147</v>
      </c>
      <c r="B2064" s="181" t="s">
        <v>3427</v>
      </c>
      <c r="C2064" t="s">
        <v>417</v>
      </c>
      <c r="D2064" t="s">
        <v>2648</v>
      </c>
    </row>
    <row r="2065" spans="1:4" x14ac:dyDescent="0.2">
      <c r="A2065" t="s">
        <v>465</v>
      </c>
      <c r="B2065" s="181" t="s">
        <v>3428</v>
      </c>
      <c r="C2065" t="s">
        <v>417</v>
      </c>
      <c r="D2065" t="s">
        <v>2648</v>
      </c>
    </row>
    <row r="2066" spans="1:4" x14ac:dyDescent="0.2">
      <c r="A2066" t="s">
        <v>466</v>
      </c>
      <c r="B2066" s="181" t="s">
        <v>3429</v>
      </c>
      <c r="C2066" t="s">
        <v>417</v>
      </c>
      <c r="D2066" t="s">
        <v>2648</v>
      </c>
    </row>
    <row r="2067" spans="1:4" x14ac:dyDescent="0.2">
      <c r="A2067" t="s">
        <v>148</v>
      </c>
      <c r="B2067" s="181" t="s">
        <v>3430</v>
      </c>
      <c r="C2067" t="s">
        <v>417</v>
      </c>
      <c r="D2067" t="s">
        <v>2648</v>
      </c>
    </row>
    <row r="2068" spans="1:4" x14ac:dyDescent="0.2">
      <c r="A2068" t="s">
        <v>467</v>
      </c>
      <c r="B2068" s="181" t="s">
        <v>2836</v>
      </c>
      <c r="C2068" t="s">
        <v>417</v>
      </c>
      <c r="D2068" t="s">
        <v>2648</v>
      </c>
    </row>
    <row r="2069" spans="1:4" x14ac:dyDescent="0.2">
      <c r="A2069" t="s">
        <v>149</v>
      </c>
      <c r="B2069" s="181" t="s">
        <v>3431</v>
      </c>
      <c r="C2069" t="s">
        <v>417</v>
      </c>
      <c r="D2069" t="s">
        <v>2648</v>
      </c>
    </row>
    <row r="2070" spans="1:4" x14ac:dyDescent="0.2">
      <c r="A2070" t="s">
        <v>150</v>
      </c>
      <c r="B2070" s="181" t="s">
        <v>2837</v>
      </c>
      <c r="C2070" t="s">
        <v>417</v>
      </c>
      <c r="D2070" t="s">
        <v>2648</v>
      </c>
    </row>
    <row r="2071" spans="1:4" x14ac:dyDescent="0.2">
      <c r="A2071" t="s">
        <v>151</v>
      </c>
      <c r="B2071" s="181" t="s">
        <v>3432</v>
      </c>
      <c r="C2071" t="s">
        <v>417</v>
      </c>
      <c r="D2071" t="s">
        <v>2648</v>
      </c>
    </row>
    <row r="2072" spans="1:4" x14ac:dyDescent="0.2">
      <c r="A2072" t="s">
        <v>4660</v>
      </c>
      <c r="B2072" t="s">
        <v>4661</v>
      </c>
      <c r="C2072" t="s">
        <v>417</v>
      </c>
    </row>
    <row r="2073" spans="1:4" x14ac:dyDescent="0.2">
      <c r="A2073" t="s">
        <v>152</v>
      </c>
      <c r="B2073" s="181" t="s">
        <v>3433</v>
      </c>
      <c r="C2073" t="s">
        <v>417</v>
      </c>
      <c r="D2073" t="s">
        <v>2648</v>
      </c>
    </row>
    <row r="2074" spans="1:4" x14ac:dyDescent="0.2">
      <c r="A2074" t="s">
        <v>468</v>
      </c>
      <c r="B2074" s="181" t="s">
        <v>3434</v>
      </c>
      <c r="C2074" t="s">
        <v>417</v>
      </c>
      <c r="D2074" t="s">
        <v>2648</v>
      </c>
    </row>
    <row r="2075" spans="1:4" x14ac:dyDescent="0.2">
      <c r="A2075" t="s">
        <v>153</v>
      </c>
      <c r="B2075" s="181" t="s">
        <v>3435</v>
      </c>
      <c r="C2075" t="s">
        <v>417</v>
      </c>
      <c r="D2075" t="s">
        <v>2648</v>
      </c>
    </row>
    <row r="2076" spans="1:4" x14ac:dyDescent="0.2">
      <c r="A2076" t="s">
        <v>2838</v>
      </c>
      <c r="B2076" s="181" t="s">
        <v>2839</v>
      </c>
      <c r="C2076" t="s">
        <v>417</v>
      </c>
      <c r="D2076" t="s">
        <v>2648</v>
      </c>
    </row>
    <row r="2077" spans="1:4" x14ac:dyDescent="0.2">
      <c r="A2077" t="s">
        <v>154</v>
      </c>
      <c r="B2077" s="181" t="s">
        <v>3436</v>
      </c>
      <c r="C2077" t="s">
        <v>417</v>
      </c>
      <c r="D2077" t="s">
        <v>2648</v>
      </c>
    </row>
    <row r="2078" spans="1:4" x14ac:dyDescent="0.2">
      <c r="A2078" t="s">
        <v>469</v>
      </c>
      <c r="B2078" s="181" t="s">
        <v>3437</v>
      </c>
      <c r="C2078" t="s">
        <v>417</v>
      </c>
      <c r="D2078" t="s">
        <v>2648</v>
      </c>
    </row>
    <row r="2079" spans="1:4" x14ac:dyDescent="0.2">
      <c r="A2079" t="s">
        <v>155</v>
      </c>
      <c r="B2079" s="181" t="s">
        <v>2840</v>
      </c>
      <c r="C2079" t="s">
        <v>417</v>
      </c>
      <c r="D2079" t="s">
        <v>2648</v>
      </c>
    </row>
    <row r="2080" spans="1:4" x14ac:dyDescent="0.2">
      <c r="A2080" t="s">
        <v>156</v>
      </c>
      <c r="B2080" s="181" t="s">
        <v>3438</v>
      </c>
      <c r="C2080" t="s">
        <v>417</v>
      </c>
      <c r="D2080" t="s">
        <v>2648</v>
      </c>
    </row>
    <row r="2081" spans="1:4" x14ac:dyDescent="0.2">
      <c r="A2081" t="s">
        <v>157</v>
      </c>
      <c r="B2081" s="181" t="s">
        <v>3439</v>
      </c>
      <c r="C2081" t="s">
        <v>417</v>
      </c>
      <c r="D2081" t="s">
        <v>2648</v>
      </c>
    </row>
    <row r="2082" spans="1:4" x14ac:dyDescent="0.2">
      <c r="A2082" t="s">
        <v>158</v>
      </c>
      <c r="B2082" s="181" t="s">
        <v>3440</v>
      </c>
      <c r="C2082" t="s">
        <v>417</v>
      </c>
      <c r="D2082" t="s">
        <v>2648</v>
      </c>
    </row>
    <row r="2083" spans="1:4" x14ac:dyDescent="0.2">
      <c r="A2083" t="s">
        <v>159</v>
      </c>
      <c r="B2083" s="181" t="s">
        <v>3441</v>
      </c>
      <c r="C2083" t="s">
        <v>417</v>
      </c>
      <c r="D2083" t="s">
        <v>2648</v>
      </c>
    </row>
    <row r="2084" spans="1:4" x14ac:dyDescent="0.2">
      <c r="A2084" t="s">
        <v>160</v>
      </c>
      <c r="B2084" s="181" t="s">
        <v>3442</v>
      </c>
      <c r="C2084" t="s">
        <v>417</v>
      </c>
      <c r="D2084" t="s">
        <v>2648</v>
      </c>
    </row>
    <row r="2085" spans="1:4" x14ac:dyDescent="0.2">
      <c r="A2085" t="s">
        <v>161</v>
      </c>
      <c r="B2085" s="181" t="s">
        <v>3443</v>
      </c>
      <c r="C2085" t="s">
        <v>417</v>
      </c>
      <c r="D2085" t="s">
        <v>2648</v>
      </c>
    </row>
    <row r="2086" spans="1:4" x14ac:dyDescent="0.2">
      <c r="A2086" t="s">
        <v>162</v>
      </c>
      <c r="B2086" s="181" t="s">
        <v>3444</v>
      </c>
      <c r="C2086" t="s">
        <v>417</v>
      </c>
      <c r="D2086" t="s">
        <v>2648</v>
      </c>
    </row>
    <row r="2087" spans="1:4" x14ac:dyDescent="0.2">
      <c r="A2087" t="s">
        <v>199</v>
      </c>
      <c r="B2087" s="181" t="s">
        <v>3445</v>
      </c>
      <c r="C2087" t="s">
        <v>417</v>
      </c>
      <c r="D2087" t="s">
        <v>2648</v>
      </c>
    </row>
    <row r="2088" spans="1:4" x14ac:dyDescent="0.2">
      <c r="A2088" t="s">
        <v>211</v>
      </c>
      <c r="B2088" s="181" t="s">
        <v>2841</v>
      </c>
      <c r="C2088" t="s">
        <v>417</v>
      </c>
      <c r="D2088" t="s">
        <v>2648</v>
      </c>
    </row>
    <row r="2089" spans="1:4" x14ac:dyDescent="0.2">
      <c r="A2089" t="s">
        <v>4662</v>
      </c>
      <c r="B2089" t="s">
        <v>4663</v>
      </c>
      <c r="C2089" t="s">
        <v>417</v>
      </c>
    </row>
    <row r="2090" spans="1:4" x14ac:dyDescent="0.2">
      <c r="A2090" t="s">
        <v>4664</v>
      </c>
      <c r="B2090" t="s">
        <v>4665</v>
      </c>
      <c r="C2090" t="s">
        <v>417</v>
      </c>
    </row>
    <row r="2091" spans="1:4" x14ac:dyDescent="0.2">
      <c r="A2091" t="s">
        <v>200</v>
      </c>
      <c r="B2091" s="181" t="s">
        <v>3446</v>
      </c>
      <c r="C2091" t="s">
        <v>417</v>
      </c>
      <c r="D2091" t="s">
        <v>2648</v>
      </c>
    </row>
    <row r="2092" spans="1:4" x14ac:dyDescent="0.2">
      <c r="A2092" t="s">
        <v>212</v>
      </c>
      <c r="B2092" s="181" t="s">
        <v>2842</v>
      </c>
      <c r="C2092" t="s">
        <v>417</v>
      </c>
      <c r="D2092" t="s">
        <v>2648</v>
      </c>
    </row>
    <row r="2093" spans="1:4" x14ac:dyDescent="0.2">
      <c r="A2093" t="s">
        <v>213</v>
      </c>
      <c r="B2093" s="181" t="s">
        <v>3447</v>
      </c>
      <c r="C2093" t="s">
        <v>417</v>
      </c>
      <c r="D2093" t="s">
        <v>2648</v>
      </c>
    </row>
    <row r="2094" spans="1:4" x14ac:dyDescent="0.2">
      <c r="A2094" t="s">
        <v>214</v>
      </c>
      <c r="B2094" s="181" t="s">
        <v>3448</v>
      </c>
      <c r="C2094" t="s">
        <v>417</v>
      </c>
      <c r="D2094" t="s">
        <v>2648</v>
      </c>
    </row>
    <row r="2095" spans="1:4" x14ac:dyDescent="0.2">
      <c r="A2095" t="s">
        <v>215</v>
      </c>
      <c r="B2095" s="181" t="s">
        <v>3449</v>
      </c>
      <c r="C2095" t="s">
        <v>417</v>
      </c>
      <c r="D2095" t="s">
        <v>2648</v>
      </c>
    </row>
    <row r="2096" spans="1:4" x14ac:dyDescent="0.2">
      <c r="A2096" t="s">
        <v>216</v>
      </c>
      <c r="B2096" s="181" t="s">
        <v>3450</v>
      </c>
      <c r="C2096" t="s">
        <v>417</v>
      </c>
      <c r="D2096" t="s">
        <v>2648</v>
      </c>
    </row>
    <row r="2097" spans="1:4" x14ac:dyDescent="0.2">
      <c r="A2097" t="s">
        <v>217</v>
      </c>
      <c r="B2097" s="181" t="s">
        <v>3451</v>
      </c>
      <c r="C2097" t="s">
        <v>417</v>
      </c>
      <c r="D2097" t="s">
        <v>2648</v>
      </c>
    </row>
    <row r="2098" spans="1:4" x14ac:dyDescent="0.2">
      <c r="A2098" t="s">
        <v>218</v>
      </c>
      <c r="B2098" s="181" t="s">
        <v>3452</v>
      </c>
      <c r="C2098" t="s">
        <v>417</v>
      </c>
      <c r="D2098" t="s">
        <v>2648</v>
      </c>
    </row>
    <row r="2099" spans="1:4" x14ac:dyDescent="0.2">
      <c r="A2099" t="s">
        <v>470</v>
      </c>
      <c r="B2099" s="181" t="s">
        <v>3453</v>
      </c>
      <c r="C2099" t="s">
        <v>417</v>
      </c>
      <c r="D2099" t="s">
        <v>2648</v>
      </c>
    </row>
    <row r="2100" spans="1:4" x14ac:dyDescent="0.2">
      <c r="A2100" t="s">
        <v>471</v>
      </c>
      <c r="B2100" s="181" t="s">
        <v>3454</v>
      </c>
      <c r="C2100" t="s">
        <v>417</v>
      </c>
      <c r="D2100" t="s">
        <v>2648</v>
      </c>
    </row>
    <row r="2101" spans="1:4" x14ac:dyDescent="0.2">
      <c r="A2101" t="s">
        <v>472</v>
      </c>
      <c r="B2101" s="181" t="s">
        <v>2843</v>
      </c>
      <c r="C2101" t="s">
        <v>417</v>
      </c>
      <c r="D2101" t="s">
        <v>2648</v>
      </c>
    </row>
    <row r="2102" spans="1:4" x14ac:dyDescent="0.2">
      <c r="A2102" t="s">
        <v>2844</v>
      </c>
      <c r="B2102" s="181" t="s">
        <v>2845</v>
      </c>
      <c r="C2102" t="s">
        <v>417</v>
      </c>
      <c r="D2102" t="s">
        <v>2648</v>
      </c>
    </row>
    <row r="2103" spans="1:4" x14ac:dyDescent="0.2">
      <c r="A2103" t="s">
        <v>4666</v>
      </c>
      <c r="B2103" t="s">
        <v>4667</v>
      </c>
      <c r="C2103" t="s">
        <v>417</v>
      </c>
    </row>
    <row r="2104" spans="1:4" x14ac:dyDescent="0.2">
      <c r="A2104" t="s">
        <v>4668</v>
      </c>
      <c r="B2104" t="s">
        <v>4669</v>
      </c>
      <c r="C2104" t="s">
        <v>417</v>
      </c>
    </row>
    <row r="2105" spans="1:4" x14ac:dyDescent="0.2">
      <c r="A2105" t="s">
        <v>473</v>
      </c>
      <c r="B2105" s="181" t="s">
        <v>3455</v>
      </c>
      <c r="C2105" t="s">
        <v>417</v>
      </c>
      <c r="D2105" t="s">
        <v>2648</v>
      </c>
    </row>
    <row r="2106" spans="1:4" x14ac:dyDescent="0.2">
      <c r="A2106" t="s">
        <v>474</v>
      </c>
      <c r="B2106" s="181" t="s">
        <v>3456</v>
      </c>
      <c r="C2106" t="s">
        <v>417</v>
      </c>
      <c r="D2106" t="s">
        <v>2648</v>
      </c>
    </row>
    <row r="2107" spans="1:4" x14ac:dyDescent="0.2">
      <c r="A2107" t="s">
        <v>475</v>
      </c>
      <c r="B2107" s="181" t="s">
        <v>3457</v>
      </c>
      <c r="C2107" t="s">
        <v>417</v>
      </c>
      <c r="D2107" t="s">
        <v>2648</v>
      </c>
    </row>
    <row r="2108" spans="1:4" x14ac:dyDescent="0.2">
      <c r="A2108" t="s">
        <v>476</v>
      </c>
      <c r="B2108" s="181" t="s">
        <v>3458</v>
      </c>
      <c r="C2108" t="s">
        <v>417</v>
      </c>
      <c r="D2108" t="s">
        <v>2648</v>
      </c>
    </row>
    <row r="2109" spans="1:4" x14ac:dyDescent="0.2">
      <c r="A2109" t="s">
        <v>477</v>
      </c>
      <c r="B2109" s="181" t="s">
        <v>2846</v>
      </c>
      <c r="C2109" t="s">
        <v>417</v>
      </c>
      <c r="D2109" t="s">
        <v>2648</v>
      </c>
    </row>
    <row r="2110" spans="1:4" x14ac:dyDescent="0.2">
      <c r="A2110" t="s">
        <v>478</v>
      </c>
      <c r="B2110" s="181" t="s">
        <v>3459</v>
      </c>
      <c r="C2110" t="s">
        <v>417</v>
      </c>
      <c r="D2110" t="s">
        <v>2648</v>
      </c>
    </row>
    <row r="2111" spans="1:4" x14ac:dyDescent="0.2">
      <c r="A2111" t="s">
        <v>479</v>
      </c>
      <c r="B2111" s="181" t="s">
        <v>3460</v>
      </c>
      <c r="C2111" t="s">
        <v>417</v>
      </c>
      <c r="D2111" t="s">
        <v>2648</v>
      </c>
    </row>
    <row r="2112" spans="1:4" x14ac:dyDescent="0.2">
      <c r="A2112" t="s">
        <v>480</v>
      </c>
      <c r="B2112" s="181" t="s">
        <v>3461</v>
      </c>
      <c r="C2112" t="s">
        <v>417</v>
      </c>
      <c r="D2112" t="s">
        <v>2648</v>
      </c>
    </row>
    <row r="2113" spans="1:4" x14ac:dyDescent="0.2">
      <c r="A2113" t="s">
        <v>481</v>
      </c>
      <c r="B2113" s="181" t="s">
        <v>3462</v>
      </c>
      <c r="C2113" t="s">
        <v>417</v>
      </c>
      <c r="D2113" t="s">
        <v>2648</v>
      </c>
    </row>
    <row r="2114" spans="1:4" x14ac:dyDescent="0.2">
      <c r="A2114" t="s">
        <v>482</v>
      </c>
      <c r="B2114" s="181" t="s">
        <v>3463</v>
      </c>
      <c r="C2114" t="s">
        <v>417</v>
      </c>
      <c r="D2114" t="s">
        <v>2648</v>
      </c>
    </row>
    <row r="2115" spans="1:4" x14ac:dyDescent="0.2">
      <c r="A2115" t="s">
        <v>483</v>
      </c>
      <c r="B2115" s="181" t="s">
        <v>3464</v>
      </c>
      <c r="C2115" t="s">
        <v>417</v>
      </c>
      <c r="D2115" t="s">
        <v>2648</v>
      </c>
    </row>
    <row r="2116" spans="1:4" x14ac:dyDescent="0.2">
      <c r="A2116" t="s">
        <v>484</v>
      </c>
      <c r="B2116" s="181" t="s">
        <v>3465</v>
      </c>
      <c r="C2116" t="s">
        <v>417</v>
      </c>
      <c r="D2116" t="s">
        <v>2648</v>
      </c>
    </row>
    <row r="2117" spans="1:4" x14ac:dyDescent="0.2">
      <c r="A2117" t="s">
        <v>485</v>
      </c>
      <c r="B2117" s="181" t="s">
        <v>3466</v>
      </c>
      <c r="C2117" t="s">
        <v>417</v>
      </c>
      <c r="D2117" t="s">
        <v>2648</v>
      </c>
    </row>
    <row r="2118" spans="1:4" x14ac:dyDescent="0.2">
      <c r="A2118" t="s">
        <v>2847</v>
      </c>
      <c r="B2118" s="181" t="s">
        <v>2848</v>
      </c>
      <c r="C2118" t="s">
        <v>417</v>
      </c>
      <c r="D2118" t="s">
        <v>2648</v>
      </c>
    </row>
    <row r="2119" spans="1:4" x14ac:dyDescent="0.2">
      <c r="A2119" t="s">
        <v>2847</v>
      </c>
      <c r="B2119" t="s">
        <v>2848</v>
      </c>
      <c r="C2119" t="s">
        <v>417</v>
      </c>
    </row>
    <row r="2120" spans="1:4" x14ac:dyDescent="0.2">
      <c r="A2120" t="s">
        <v>486</v>
      </c>
      <c r="B2120" s="181" t="s">
        <v>3467</v>
      </c>
      <c r="C2120" t="s">
        <v>417</v>
      </c>
      <c r="D2120" t="s">
        <v>2648</v>
      </c>
    </row>
    <row r="2121" spans="1:4" x14ac:dyDescent="0.2">
      <c r="A2121" t="s">
        <v>2849</v>
      </c>
      <c r="B2121" s="181" t="s">
        <v>2850</v>
      </c>
      <c r="C2121" t="s">
        <v>417</v>
      </c>
      <c r="D2121" t="s">
        <v>2648</v>
      </c>
    </row>
    <row r="2122" spans="1:4" x14ac:dyDescent="0.2">
      <c r="A2122" t="s">
        <v>487</v>
      </c>
      <c r="B2122" s="181" t="s">
        <v>3468</v>
      </c>
      <c r="C2122" t="s">
        <v>417</v>
      </c>
      <c r="D2122" t="s">
        <v>2648</v>
      </c>
    </row>
    <row r="2123" spans="1:4" x14ac:dyDescent="0.2">
      <c r="A2123" t="s">
        <v>488</v>
      </c>
      <c r="B2123" s="181" t="s">
        <v>3469</v>
      </c>
      <c r="C2123" t="s">
        <v>417</v>
      </c>
      <c r="D2123" t="s">
        <v>2648</v>
      </c>
    </row>
    <row r="2124" spans="1:4" x14ac:dyDescent="0.2">
      <c r="A2124" t="s">
        <v>489</v>
      </c>
      <c r="B2124" s="181" t="s">
        <v>3470</v>
      </c>
      <c r="C2124" t="s">
        <v>417</v>
      </c>
      <c r="D2124" t="s">
        <v>2648</v>
      </c>
    </row>
    <row r="2125" spans="1:4" x14ac:dyDescent="0.2">
      <c r="A2125" t="s">
        <v>490</v>
      </c>
      <c r="B2125" s="181" t="s">
        <v>3471</v>
      </c>
      <c r="C2125" t="s">
        <v>417</v>
      </c>
      <c r="D2125" t="s">
        <v>2648</v>
      </c>
    </row>
    <row r="2126" spans="1:4" x14ac:dyDescent="0.2">
      <c r="A2126" t="s">
        <v>491</v>
      </c>
      <c r="B2126" s="181" t="s">
        <v>3472</v>
      </c>
      <c r="C2126" t="s">
        <v>417</v>
      </c>
      <c r="D2126" t="s">
        <v>2648</v>
      </c>
    </row>
    <row r="2127" spans="1:4" x14ac:dyDescent="0.2">
      <c r="A2127" t="s">
        <v>492</v>
      </c>
      <c r="B2127" s="181" t="s">
        <v>3473</v>
      </c>
      <c r="C2127" t="s">
        <v>417</v>
      </c>
      <c r="D2127" t="s">
        <v>2648</v>
      </c>
    </row>
    <row r="2128" spans="1:4" x14ac:dyDescent="0.2">
      <c r="A2128" t="s">
        <v>493</v>
      </c>
      <c r="B2128" s="181" t="s">
        <v>3474</v>
      </c>
      <c r="C2128" t="s">
        <v>417</v>
      </c>
      <c r="D2128" t="s">
        <v>2648</v>
      </c>
    </row>
    <row r="2129" spans="1:4" x14ac:dyDescent="0.2">
      <c r="A2129" t="s">
        <v>494</v>
      </c>
      <c r="B2129" s="181" t="s">
        <v>3475</v>
      </c>
      <c r="C2129" t="s">
        <v>417</v>
      </c>
      <c r="D2129" t="s">
        <v>2648</v>
      </c>
    </row>
    <row r="2130" spans="1:4" x14ac:dyDescent="0.2">
      <c r="A2130" t="s">
        <v>495</v>
      </c>
      <c r="B2130" s="181" t="s">
        <v>3476</v>
      </c>
      <c r="C2130" t="s">
        <v>417</v>
      </c>
      <c r="D2130" t="s">
        <v>2648</v>
      </c>
    </row>
    <row r="2131" spans="1:4" x14ac:dyDescent="0.2">
      <c r="A2131" t="s">
        <v>496</v>
      </c>
      <c r="B2131" s="181" t="s">
        <v>2851</v>
      </c>
      <c r="C2131" t="s">
        <v>417</v>
      </c>
      <c r="D2131" t="s">
        <v>2648</v>
      </c>
    </row>
    <row r="2132" spans="1:4" x14ac:dyDescent="0.2">
      <c r="A2132" t="s">
        <v>497</v>
      </c>
      <c r="B2132" s="181" t="s">
        <v>3477</v>
      </c>
      <c r="C2132" t="s">
        <v>417</v>
      </c>
      <c r="D2132" t="s">
        <v>2648</v>
      </c>
    </row>
    <row r="2133" spans="1:4" x14ac:dyDescent="0.2">
      <c r="A2133" t="s">
        <v>498</v>
      </c>
      <c r="B2133" s="181" t="s">
        <v>3478</v>
      </c>
      <c r="C2133" t="s">
        <v>417</v>
      </c>
      <c r="D2133" t="s">
        <v>2648</v>
      </c>
    </row>
    <row r="2134" spans="1:4" x14ac:dyDescent="0.2">
      <c r="A2134" t="s">
        <v>499</v>
      </c>
      <c r="B2134" s="181" t="s">
        <v>3479</v>
      </c>
      <c r="C2134" t="s">
        <v>417</v>
      </c>
      <c r="D2134" t="s">
        <v>2648</v>
      </c>
    </row>
    <row r="2135" spans="1:4" x14ac:dyDescent="0.2">
      <c r="A2135" t="s">
        <v>500</v>
      </c>
      <c r="B2135" s="181" t="s">
        <v>2852</v>
      </c>
      <c r="C2135" t="s">
        <v>417</v>
      </c>
      <c r="D2135" t="s">
        <v>2648</v>
      </c>
    </row>
    <row r="2136" spans="1:4" x14ac:dyDescent="0.2">
      <c r="A2136" t="s">
        <v>501</v>
      </c>
      <c r="B2136" s="181" t="s">
        <v>3480</v>
      </c>
      <c r="C2136" t="s">
        <v>417</v>
      </c>
      <c r="D2136" t="s">
        <v>2648</v>
      </c>
    </row>
    <row r="2137" spans="1:4" x14ac:dyDescent="0.2">
      <c r="A2137" t="s">
        <v>2853</v>
      </c>
      <c r="B2137" s="181" t="s">
        <v>2854</v>
      </c>
      <c r="C2137" t="s">
        <v>417</v>
      </c>
      <c r="D2137" t="s">
        <v>2648</v>
      </c>
    </row>
    <row r="2138" spans="1:4" x14ac:dyDescent="0.2">
      <c r="A2138" t="s">
        <v>2855</v>
      </c>
      <c r="B2138" s="181" t="s">
        <v>2856</v>
      </c>
      <c r="C2138" t="s">
        <v>417</v>
      </c>
      <c r="D2138" t="s">
        <v>2648</v>
      </c>
    </row>
    <row r="2139" spans="1:4" x14ac:dyDescent="0.2">
      <c r="A2139" t="s">
        <v>4670</v>
      </c>
      <c r="B2139" t="s">
        <v>4671</v>
      </c>
      <c r="C2139" t="s">
        <v>417</v>
      </c>
    </row>
    <row r="2140" spans="1:4" x14ac:dyDescent="0.2">
      <c r="A2140" t="s">
        <v>4672</v>
      </c>
      <c r="B2140" t="s">
        <v>4673</v>
      </c>
      <c r="C2140" t="s">
        <v>417</v>
      </c>
    </row>
    <row r="2141" spans="1:4" x14ac:dyDescent="0.2">
      <c r="A2141" t="s">
        <v>4674</v>
      </c>
      <c r="B2141" t="s">
        <v>4675</v>
      </c>
      <c r="C2141" t="s">
        <v>417</v>
      </c>
    </row>
    <row r="2142" spans="1:4" x14ac:dyDescent="0.2">
      <c r="A2142" t="s">
        <v>2857</v>
      </c>
      <c r="B2142" s="181" t="s">
        <v>2858</v>
      </c>
      <c r="C2142" t="s">
        <v>417</v>
      </c>
      <c r="D2142" t="s">
        <v>2648</v>
      </c>
    </row>
    <row r="2143" spans="1:4" x14ac:dyDescent="0.2">
      <c r="A2143" t="s">
        <v>2859</v>
      </c>
      <c r="B2143" s="181" t="s">
        <v>2860</v>
      </c>
      <c r="C2143" t="s">
        <v>417</v>
      </c>
      <c r="D2143" t="s">
        <v>2648</v>
      </c>
    </row>
    <row r="2144" spans="1:4" x14ac:dyDescent="0.2">
      <c r="A2144" t="s">
        <v>2861</v>
      </c>
      <c r="B2144" s="181" t="s">
        <v>2862</v>
      </c>
      <c r="C2144" t="s">
        <v>417</v>
      </c>
      <c r="D2144" t="s">
        <v>2648</v>
      </c>
    </row>
    <row r="2145" spans="1:4" x14ac:dyDescent="0.2">
      <c r="A2145" t="s">
        <v>2863</v>
      </c>
      <c r="B2145" s="181" t="s">
        <v>2864</v>
      </c>
      <c r="C2145" t="s">
        <v>417</v>
      </c>
      <c r="D2145" t="s">
        <v>2648</v>
      </c>
    </row>
    <row r="2146" spans="1:4" x14ac:dyDescent="0.2">
      <c r="A2146" t="s">
        <v>2865</v>
      </c>
      <c r="B2146" s="181" t="s">
        <v>2866</v>
      </c>
      <c r="C2146" t="s">
        <v>417</v>
      </c>
      <c r="D2146" t="s">
        <v>2648</v>
      </c>
    </row>
    <row r="2147" spans="1:4" x14ac:dyDescent="0.2">
      <c r="A2147" t="s">
        <v>2867</v>
      </c>
      <c r="B2147" s="181" t="s">
        <v>2868</v>
      </c>
      <c r="C2147" t="s">
        <v>417</v>
      </c>
      <c r="D2147" t="s">
        <v>2648</v>
      </c>
    </row>
    <row r="2148" spans="1:4" x14ac:dyDescent="0.2">
      <c r="A2148" t="s">
        <v>2869</v>
      </c>
      <c r="B2148" s="181" t="s">
        <v>2870</v>
      </c>
      <c r="C2148" t="s">
        <v>417</v>
      </c>
      <c r="D2148" t="s">
        <v>2648</v>
      </c>
    </row>
    <row r="2149" spans="1:4" x14ac:dyDescent="0.2">
      <c r="A2149" t="s">
        <v>2871</v>
      </c>
      <c r="B2149" s="181" t="s">
        <v>2872</v>
      </c>
      <c r="C2149" t="s">
        <v>417</v>
      </c>
      <c r="D2149" t="s">
        <v>2648</v>
      </c>
    </row>
    <row r="2150" spans="1:4" x14ac:dyDescent="0.2">
      <c r="A2150" t="s">
        <v>2873</v>
      </c>
      <c r="B2150" s="181" t="s">
        <v>2874</v>
      </c>
      <c r="C2150" t="s">
        <v>417</v>
      </c>
      <c r="D2150" t="s">
        <v>2648</v>
      </c>
    </row>
    <row r="2151" spans="1:4" x14ac:dyDescent="0.2">
      <c r="A2151" t="s">
        <v>2873</v>
      </c>
      <c r="B2151" t="s">
        <v>2874</v>
      </c>
      <c r="C2151" t="s">
        <v>417</v>
      </c>
    </row>
    <row r="2152" spans="1:4" x14ac:dyDescent="0.2">
      <c r="A2152" t="s">
        <v>2875</v>
      </c>
      <c r="B2152" s="181" t="s">
        <v>2876</v>
      </c>
      <c r="C2152" t="s">
        <v>417</v>
      </c>
      <c r="D2152" t="s">
        <v>2648</v>
      </c>
    </row>
    <row r="2153" spans="1:4" x14ac:dyDescent="0.2">
      <c r="A2153" t="s">
        <v>2875</v>
      </c>
      <c r="B2153" t="s">
        <v>2876</v>
      </c>
      <c r="C2153" t="s">
        <v>417</v>
      </c>
    </row>
    <row r="2154" spans="1:4" x14ac:dyDescent="0.2">
      <c r="A2154" t="s">
        <v>2877</v>
      </c>
      <c r="B2154" s="181" t="s">
        <v>2878</v>
      </c>
      <c r="C2154" t="s">
        <v>417</v>
      </c>
      <c r="D2154" t="s">
        <v>2648</v>
      </c>
    </row>
    <row r="2155" spans="1:4" x14ac:dyDescent="0.2">
      <c r="A2155" t="s">
        <v>2879</v>
      </c>
      <c r="B2155" s="181" t="s">
        <v>2880</v>
      </c>
      <c r="C2155" t="s">
        <v>417</v>
      </c>
      <c r="D2155" t="s">
        <v>2648</v>
      </c>
    </row>
    <row r="2156" spans="1:4" x14ac:dyDescent="0.2">
      <c r="A2156" t="s">
        <v>2879</v>
      </c>
      <c r="B2156" t="s">
        <v>2880</v>
      </c>
      <c r="C2156" t="s">
        <v>417</v>
      </c>
    </row>
    <row r="2157" spans="1:4" x14ac:dyDescent="0.2">
      <c r="A2157" t="s">
        <v>2881</v>
      </c>
      <c r="B2157" s="181" t="s">
        <v>2882</v>
      </c>
      <c r="C2157" t="s">
        <v>417</v>
      </c>
      <c r="D2157" t="s">
        <v>2648</v>
      </c>
    </row>
    <row r="2158" spans="1:4" x14ac:dyDescent="0.2">
      <c r="A2158" t="s">
        <v>2883</v>
      </c>
      <c r="B2158" s="181" t="s">
        <v>2884</v>
      </c>
      <c r="C2158" t="s">
        <v>417</v>
      </c>
      <c r="D2158" t="s">
        <v>2648</v>
      </c>
    </row>
    <row r="2159" spans="1:4" x14ac:dyDescent="0.2">
      <c r="A2159" t="s">
        <v>2885</v>
      </c>
      <c r="B2159" s="181" t="s">
        <v>2886</v>
      </c>
      <c r="C2159" t="s">
        <v>417</v>
      </c>
      <c r="D2159" t="s">
        <v>2648</v>
      </c>
    </row>
    <row r="2160" spans="1:4" x14ac:dyDescent="0.2">
      <c r="A2160" t="s">
        <v>2887</v>
      </c>
      <c r="B2160" s="181" t="s">
        <v>2888</v>
      </c>
      <c r="C2160" t="s">
        <v>417</v>
      </c>
      <c r="D2160" t="s">
        <v>2648</v>
      </c>
    </row>
    <row r="2161" spans="1:4" x14ac:dyDescent="0.2">
      <c r="A2161" t="s">
        <v>2887</v>
      </c>
      <c r="B2161" t="s">
        <v>2888</v>
      </c>
      <c r="C2161" t="s">
        <v>417</v>
      </c>
    </row>
    <row r="2162" spans="1:4" x14ac:dyDescent="0.2">
      <c r="A2162" t="s">
        <v>2889</v>
      </c>
      <c r="B2162" s="181" t="s">
        <v>3481</v>
      </c>
      <c r="C2162" t="s">
        <v>417</v>
      </c>
      <c r="D2162" t="s">
        <v>2648</v>
      </c>
    </row>
    <row r="2163" spans="1:4" x14ac:dyDescent="0.2">
      <c r="A2163" t="s">
        <v>2890</v>
      </c>
      <c r="B2163" s="181" t="s">
        <v>3482</v>
      </c>
      <c r="C2163" t="s">
        <v>417</v>
      </c>
      <c r="D2163" t="s">
        <v>2648</v>
      </c>
    </row>
    <row r="2164" spans="1:4" x14ac:dyDescent="0.2">
      <c r="A2164" t="s">
        <v>2891</v>
      </c>
      <c r="B2164" s="181" t="s">
        <v>3483</v>
      </c>
      <c r="C2164" t="s">
        <v>417</v>
      </c>
      <c r="D2164" t="s">
        <v>2648</v>
      </c>
    </row>
    <row r="2165" spans="1:4" x14ac:dyDescent="0.2">
      <c r="A2165" t="s">
        <v>2892</v>
      </c>
      <c r="B2165" s="181" t="s">
        <v>3484</v>
      </c>
      <c r="C2165" t="s">
        <v>417</v>
      </c>
      <c r="D2165" t="s">
        <v>2648</v>
      </c>
    </row>
    <row r="2166" spans="1:4" x14ac:dyDescent="0.2">
      <c r="A2166" t="s">
        <v>2893</v>
      </c>
      <c r="B2166" s="181" t="s">
        <v>2894</v>
      </c>
      <c r="C2166" t="s">
        <v>417</v>
      </c>
      <c r="D2166" t="s">
        <v>2648</v>
      </c>
    </row>
    <row r="2167" spans="1:4" x14ac:dyDescent="0.2">
      <c r="A2167" t="s">
        <v>2895</v>
      </c>
      <c r="B2167" s="181" t="s">
        <v>2896</v>
      </c>
      <c r="C2167" t="s">
        <v>417</v>
      </c>
      <c r="D2167" t="s">
        <v>2648</v>
      </c>
    </row>
    <row r="2168" spans="1:4" x14ac:dyDescent="0.2">
      <c r="A2168" t="s">
        <v>2895</v>
      </c>
      <c r="B2168" t="s">
        <v>2896</v>
      </c>
      <c r="C2168" t="s">
        <v>417</v>
      </c>
    </row>
    <row r="2169" spans="1:4" x14ac:dyDescent="0.2">
      <c r="A2169" t="s">
        <v>2897</v>
      </c>
      <c r="B2169" s="181" t="s">
        <v>2898</v>
      </c>
      <c r="C2169" t="s">
        <v>417</v>
      </c>
      <c r="D2169" t="s">
        <v>2648</v>
      </c>
    </row>
    <row r="2170" spans="1:4" x14ac:dyDescent="0.2">
      <c r="A2170" t="s">
        <v>2899</v>
      </c>
      <c r="B2170" s="181" t="s">
        <v>2900</v>
      </c>
      <c r="C2170" t="s">
        <v>417</v>
      </c>
      <c r="D2170" t="s">
        <v>2648</v>
      </c>
    </row>
    <row r="2171" spans="1:4" x14ac:dyDescent="0.2">
      <c r="A2171" t="s">
        <v>2901</v>
      </c>
      <c r="B2171" s="181" t="s">
        <v>2902</v>
      </c>
      <c r="C2171" t="s">
        <v>417</v>
      </c>
      <c r="D2171" t="s">
        <v>2648</v>
      </c>
    </row>
    <row r="2172" spans="1:4" x14ac:dyDescent="0.2">
      <c r="A2172" t="s">
        <v>2903</v>
      </c>
      <c r="B2172" s="181" t="s">
        <v>2904</v>
      </c>
      <c r="C2172" t="s">
        <v>417</v>
      </c>
      <c r="D2172" t="s">
        <v>2648</v>
      </c>
    </row>
    <row r="2173" spans="1:4" x14ac:dyDescent="0.2">
      <c r="A2173" t="s">
        <v>2903</v>
      </c>
      <c r="B2173" t="s">
        <v>2904</v>
      </c>
      <c r="C2173" t="s">
        <v>417</v>
      </c>
    </row>
    <row r="2174" spans="1:4" x14ac:dyDescent="0.2">
      <c r="A2174" t="s">
        <v>2905</v>
      </c>
      <c r="B2174" s="181" t="s">
        <v>2906</v>
      </c>
      <c r="C2174" t="s">
        <v>417</v>
      </c>
      <c r="D2174" t="s">
        <v>2648</v>
      </c>
    </row>
    <row r="2175" spans="1:4" x14ac:dyDescent="0.2">
      <c r="A2175" t="s">
        <v>2907</v>
      </c>
      <c r="B2175" s="181" t="s">
        <v>2908</v>
      </c>
      <c r="C2175" t="s">
        <v>417</v>
      </c>
      <c r="D2175" t="s">
        <v>2648</v>
      </c>
    </row>
    <row r="2176" spans="1:4" x14ac:dyDescent="0.2">
      <c r="A2176" t="s">
        <v>2909</v>
      </c>
      <c r="B2176" s="181" t="s">
        <v>2910</v>
      </c>
      <c r="C2176" t="s">
        <v>417</v>
      </c>
      <c r="D2176" t="s">
        <v>2648</v>
      </c>
    </row>
    <row r="2177" spans="1:4" x14ac:dyDescent="0.2">
      <c r="A2177" t="s">
        <v>2909</v>
      </c>
      <c r="B2177" t="s">
        <v>2910</v>
      </c>
      <c r="C2177" t="s">
        <v>417</v>
      </c>
    </row>
    <row r="2178" spans="1:4" x14ac:dyDescent="0.2">
      <c r="A2178" t="s">
        <v>2911</v>
      </c>
      <c r="B2178" s="181" t="s">
        <v>2912</v>
      </c>
      <c r="C2178" t="s">
        <v>417</v>
      </c>
      <c r="D2178" t="s">
        <v>2648</v>
      </c>
    </row>
    <row r="2179" spans="1:4" x14ac:dyDescent="0.2">
      <c r="A2179" t="s">
        <v>2913</v>
      </c>
      <c r="B2179" s="181" t="s">
        <v>2914</v>
      </c>
      <c r="C2179" t="s">
        <v>417</v>
      </c>
      <c r="D2179" t="s">
        <v>2648</v>
      </c>
    </row>
    <row r="2180" spans="1:4" x14ac:dyDescent="0.2">
      <c r="A2180" t="s">
        <v>2915</v>
      </c>
      <c r="B2180" s="181" t="s">
        <v>3485</v>
      </c>
      <c r="C2180" t="s">
        <v>417</v>
      </c>
      <c r="D2180" t="s">
        <v>2648</v>
      </c>
    </row>
    <row r="2181" spans="1:4" x14ac:dyDescent="0.2">
      <c r="A2181" t="s">
        <v>2916</v>
      </c>
      <c r="B2181" s="181" t="s">
        <v>2917</v>
      </c>
      <c r="C2181" t="s">
        <v>417</v>
      </c>
      <c r="D2181" t="s">
        <v>2648</v>
      </c>
    </row>
    <row r="2182" spans="1:4" x14ac:dyDescent="0.2">
      <c r="A2182" t="s">
        <v>2916</v>
      </c>
      <c r="B2182" t="s">
        <v>2917</v>
      </c>
      <c r="C2182" t="s">
        <v>417</v>
      </c>
    </row>
    <row r="2183" spans="1:4" x14ac:dyDescent="0.2">
      <c r="A2183" t="s">
        <v>2918</v>
      </c>
      <c r="B2183" s="181" t="s">
        <v>3486</v>
      </c>
      <c r="C2183" t="s">
        <v>417</v>
      </c>
      <c r="D2183" t="s">
        <v>2648</v>
      </c>
    </row>
    <row r="2184" spans="1:4" x14ac:dyDescent="0.2">
      <c r="A2184" t="s">
        <v>2919</v>
      </c>
      <c r="B2184" s="181" t="s">
        <v>3487</v>
      </c>
      <c r="C2184" t="s">
        <v>417</v>
      </c>
      <c r="D2184" t="s">
        <v>2648</v>
      </c>
    </row>
    <row r="2185" spans="1:4" x14ac:dyDescent="0.2">
      <c r="A2185" t="s">
        <v>2920</v>
      </c>
      <c r="B2185" s="181" t="s">
        <v>3488</v>
      </c>
      <c r="C2185" t="s">
        <v>417</v>
      </c>
      <c r="D2185" t="s">
        <v>2648</v>
      </c>
    </row>
    <row r="2186" spans="1:4" x14ac:dyDescent="0.2">
      <c r="A2186" t="s">
        <v>2921</v>
      </c>
      <c r="B2186" s="181" t="s">
        <v>2922</v>
      </c>
      <c r="C2186" t="s">
        <v>417</v>
      </c>
      <c r="D2186" t="s">
        <v>2648</v>
      </c>
    </row>
    <row r="2187" spans="1:4" x14ac:dyDescent="0.2">
      <c r="A2187" t="s">
        <v>2923</v>
      </c>
      <c r="B2187" s="181" t="s">
        <v>2924</v>
      </c>
      <c r="C2187" t="s">
        <v>417</v>
      </c>
      <c r="D2187" t="s">
        <v>2648</v>
      </c>
    </row>
    <row r="2188" spans="1:4" x14ac:dyDescent="0.2">
      <c r="A2188" t="s">
        <v>2925</v>
      </c>
      <c r="B2188" s="181" t="s">
        <v>2926</v>
      </c>
      <c r="C2188" t="s">
        <v>417</v>
      </c>
      <c r="D2188" t="s">
        <v>2648</v>
      </c>
    </row>
    <row r="2189" spans="1:4" x14ac:dyDescent="0.2">
      <c r="A2189" t="s">
        <v>2927</v>
      </c>
      <c r="B2189" s="181" t="s">
        <v>2928</v>
      </c>
      <c r="C2189" t="s">
        <v>417</v>
      </c>
      <c r="D2189" t="s">
        <v>2648</v>
      </c>
    </row>
    <row r="2190" spans="1:4" x14ac:dyDescent="0.2">
      <c r="A2190" t="s">
        <v>2929</v>
      </c>
      <c r="B2190" s="181" t="s">
        <v>2930</v>
      </c>
      <c r="C2190" t="s">
        <v>417</v>
      </c>
      <c r="D2190" t="s">
        <v>2648</v>
      </c>
    </row>
    <row r="2191" spans="1:4" x14ac:dyDescent="0.2">
      <c r="A2191" t="s">
        <v>2931</v>
      </c>
      <c r="B2191" s="181" t="s">
        <v>2932</v>
      </c>
      <c r="C2191" t="s">
        <v>417</v>
      </c>
      <c r="D2191" t="s">
        <v>2648</v>
      </c>
    </row>
    <row r="2192" spans="1:4" x14ac:dyDescent="0.2">
      <c r="A2192" t="s">
        <v>2933</v>
      </c>
      <c r="B2192" s="181" t="s">
        <v>3489</v>
      </c>
      <c r="C2192" t="s">
        <v>417</v>
      </c>
      <c r="D2192" t="s">
        <v>2648</v>
      </c>
    </row>
    <row r="2193" spans="1:4" x14ac:dyDescent="0.2">
      <c r="A2193" t="s">
        <v>2934</v>
      </c>
      <c r="B2193" s="181" t="s">
        <v>2935</v>
      </c>
      <c r="C2193" t="s">
        <v>417</v>
      </c>
      <c r="D2193" t="s">
        <v>2648</v>
      </c>
    </row>
    <row r="2194" spans="1:4" x14ac:dyDescent="0.2">
      <c r="A2194" t="s">
        <v>2936</v>
      </c>
      <c r="B2194" s="181" t="s">
        <v>2937</v>
      </c>
      <c r="C2194" t="s">
        <v>417</v>
      </c>
      <c r="D2194" t="s">
        <v>2648</v>
      </c>
    </row>
    <row r="2195" spans="1:4" x14ac:dyDescent="0.2">
      <c r="A2195" t="s">
        <v>2938</v>
      </c>
      <c r="B2195" s="181" t="s">
        <v>2939</v>
      </c>
      <c r="C2195" t="s">
        <v>417</v>
      </c>
      <c r="D2195" t="s">
        <v>2648</v>
      </c>
    </row>
    <row r="2196" spans="1:4" x14ac:dyDescent="0.2">
      <c r="A2196" t="s">
        <v>2940</v>
      </c>
      <c r="B2196" s="181" t="s">
        <v>2941</v>
      </c>
      <c r="C2196" t="s">
        <v>417</v>
      </c>
      <c r="D2196" t="s">
        <v>2648</v>
      </c>
    </row>
    <row r="2197" spans="1:4" x14ac:dyDescent="0.2">
      <c r="A2197" t="s">
        <v>2942</v>
      </c>
      <c r="B2197" s="181" t="s">
        <v>2943</v>
      </c>
      <c r="C2197" t="s">
        <v>417</v>
      </c>
      <c r="D2197" t="s">
        <v>2648</v>
      </c>
    </row>
    <row r="2198" spans="1:4" x14ac:dyDescent="0.2">
      <c r="A2198" t="s">
        <v>2944</v>
      </c>
      <c r="B2198" s="181" t="s">
        <v>2945</v>
      </c>
      <c r="C2198" t="s">
        <v>417</v>
      </c>
      <c r="D2198" t="s">
        <v>2648</v>
      </c>
    </row>
    <row r="2199" spans="1:4" x14ac:dyDescent="0.2">
      <c r="A2199" t="s">
        <v>2946</v>
      </c>
      <c r="B2199" s="181" t="s">
        <v>2947</v>
      </c>
      <c r="C2199" t="s">
        <v>417</v>
      </c>
      <c r="D2199" t="s">
        <v>2648</v>
      </c>
    </row>
    <row r="2200" spans="1:4" x14ac:dyDescent="0.2">
      <c r="A2200" t="s">
        <v>2948</v>
      </c>
      <c r="B2200" s="181" t="s">
        <v>2949</v>
      </c>
      <c r="C2200" t="s">
        <v>417</v>
      </c>
      <c r="D2200" t="s">
        <v>2648</v>
      </c>
    </row>
    <row r="2201" spans="1:4" x14ac:dyDescent="0.2">
      <c r="A2201" t="s">
        <v>2950</v>
      </c>
      <c r="B2201" s="181" t="s">
        <v>2951</v>
      </c>
      <c r="C2201" t="s">
        <v>417</v>
      </c>
      <c r="D2201" t="s">
        <v>2648</v>
      </c>
    </row>
    <row r="2202" spans="1:4" x14ac:dyDescent="0.2">
      <c r="A2202" t="s">
        <v>2952</v>
      </c>
      <c r="B2202" s="181" t="s">
        <v>2953</v>
      </c>
      <c r="C2202" t="s">
        <v>417</v>
      </c>
      <c r="D2202" t="s">
        <v>2648</v>
      </c>
    </row>
    <row r="2203" spans="1:4" x14ac:dyDescent="0.2">
      <c r="A2203" t="s">
        <v>2954</v>
      </c>
      <c r="B2203" s="181" t="s">
        <v>2955</v>
      </c>
      <c r="C2203" t="s">
        <v>417</v>
      </c>
      <c r="D2203" t="s">
        <v>2648</v>
      </c>
    </row>
    <row r="2204" spans="1:4" x14ac:dyDescent="0.2">
      <c r="A2204" t="s">
        <v>2956</v>
      </c>
      <c r="B2204" s="181" t="s">
        <v>2957</v>
      </c>
      <c r="C2204" t="s">
        <v>417</v>
      </c>
      <c r="D2204" t="s">
        <v>2648</v>
      </c>
    </row>
    <row r="2205" spans="1:4" x14ac:dyDescent="0.2">
      <c r="A2205" t="s">
        <v>2958</v>
      </c>
      <c r="B2205" s="181" t="s">
        <v>2959</v>
      </c>
      <c r="C2205" t="s">
        <v>417</v>
      </c>
      <c r="D2205" t="s">
        <v>2648</v>
      </c>
    </row>
    <row r="2206" spans="1:4" x14ac:dyDescent="0.2">
      <c r="A2206" t="s">
        <v>2960</v>
      </c>
      <c r="B2206" s="181" t="s">
        <v>2961</v>
      </c>
      <c r="C2206" t="s">
        <v>417</v>
      </c>
      <c r="D2206" t="s">
        <v>2648</v>
      </c>
    </row>
    <row r="2207" spans="1:4" x14ac:dyDescent="0.2">
      <c r="A2207" t="s">
        <v>2962</v>
      </c>
      <c r="B2207" s="181" t="s">
        <v>2963</v>
      </c>
      <c r="C2207" t="s">
        <v>417</v>
      </c>
      <c r="D2207" t="s">
        <v>2648</v>
      </c>
    </row>
    <row r="2208" spans="1:4" x14ac:dyDescent="0.2">
      <c r="A2208" t="s">
        <v>2964</v>
      </c>
      <c r="B2208" s="181" t="s">
        <v>2965</v>
      </c>
      <c r="C2208" t="s">
        <v>417</v>
      </c>
      <c r="D2208" t="s">
        <v>2648</v>
      </c>
    </row>
    <row r="2209" spans="1:3" x14ac:dyDescent="0.2">
      <c r="A2209" t="s">
        <v>4676</v>
      </c>
      <c r="B2209" t="s">
        <v>4677</v>
      </c>
      <c r="C2209" t="s">
        <v>417</v>
      </c>
    </row>
    <row r="2210" spans="1:3" x14ac:dyDescent="0.2">
      <c r="A2210" t="s">
        <v>4678</v>
      </c>
      <c r="B2210" t="s">
        <v>4679</v>
      </c>
      <c r="C2210" t="s">
        <v>417</v>
      </c>
    </row>
    <row r="2211" spans="1:3" x14ac:dyDescent="0.2">
      <c r="A2211" t="s">
        <v>4680</v>
      </c>
      <c r="B2211" t="s">
        <v>4681</v>
      </c>
      <c r="C2211" t="s">
        <v>417</v>
      </c>
    </row>
    <row r="2212" spans="1:3" x14ac:dyDescent="0.2">
      <c r="A2212" t="s">
        <v>4682</v>
      </c>
      <c r="B2212" t="s">
        <v>4683</v>
      </c>
      <c r="C2212" t="s">
        <v>417</v>
      </c>
    </row>
    <row r="2213" spans="1:3" x14ac:dyDescent="0.2">
      <c r="A2213" t="s">
        <v>4684</v>
      </c>
      <c r="B2213" t="s">
        <v>4685</v>
      </c>
      <c r="C2213" t="s">
        <v>417</v>
      </c>
    </row>
    <row r="2214" spans="1:3" x14ac:dyDescent="0.2">
      <c r="A2214" t="s">
        <v>4686</v>
      </c>
      <c r="B2214" t="s">
        <v>4687</v>
      </c>
      <c r="C2214" t="s">
        <v>417</v>
      </c>
    </row>
    <row r="2215" spans="1:3" x14ac:dyDescent="0.2">
      <c r="A2215" t="s">
        <v>4688</v>
      </c>
      <c r="B2215" t="s">
        <v>4689</v>
      </c>
      <c r="C2215" t="s">
        <v>417</v>
      </c>
    </row>
    <row r="2216" spans="1:3" x14ac:dyDescent="0.2">
      <c r="A2216" t="s">
        <v>4690</v>
      </c>
      <c r="B2216" t="s">
        <v>4691</v>
      </c>
      <c r="C2216" t="s">
        <v>417</v>
      </c>
    </row>
    <row r="2217" spans="1:3" x14ac:dyDescent="0.2">
      <c r="A2217" t="s">
        <v>4692</v>
      </c>
      <c r="B2217" t="s">
        <v>4693</v>
      </c>
      <c r="C2217" t="s">
        <v>417</v>
      </c>
    </row>
    <row r="2218" spans="1:3" x14ac:dyDescent="0.2">
      <c r="A2218" t="s">
        <v>4694</v>
      </c>
      <c r="B2218" t="s">
        <v>4695</v>
      </c>
      <c r="C2218" t="s">
        <v>417</v>
      </c>
    </row>
    <row r="2219" spans="1:3" x14ac:dyDescent="0.2">
      <c r="A2219" t="s">
        <v>4696</v>
      </c>
      <c r="B2219" t="s">
        <v>4697</v>
      </c>
      <c r="C2219" t="s">
        <v>417</v>
      </c>
    </row>
    <row r="2220" spans="1:3" x14ac:dyDescent="0.2">
      <c r="A2220" t="s">
        <v>4698</v>
      </c>
      <c r="B2220" t="s">
        <v>4699</v>
      </c>
      <c r="C2220" t="s">
        <v>417</v>
      </c>
    </row>
    <row r="2221" spans="1:3" x14ac:dyDescent="0.2">
      <c r="A2221" t="s">
        <v>4700</v>
      </c>
      <c r="B2221" t="s">
        <v>4701</v>
      </c>
      <c r="C2221" t="s">
        <v>417</v>
      </c>
    </row>
    <row r="2222" spans="1:3" x14ac:dyDescent="0.2">
      <c r="A2222" t="s">
        <v>4702</v>
      </c>
      <c r="B2222" t="s">
        <v>4703</v>
      </c>
      <c r="C2222" t="s">
        <v>417</v>
      </c>
    </row>
    <row r="2223" spans="1:3" x14ac:dyDescent="0.2">
      <c r="A2223" t="s">
        <v>4704</v>
      </c>
      <c r="B2223" t="s">
        <v>4705</v>
      </c>
      <c r="C2223" t="s">
        <v>417</v>
      </c>
    </row>
    <row r="2224" spans="1:3" x14ac:dyDescent="0.2">
      <c r="A2224" t="s">
        <v>4706</v>
      </c>
      <c r="B2224" t="s">
        <v>4707</v>
      </c>
      <c r="C2224" t="s">
        <v>417</v>
      </c>
    </row>
    <row r="2225" spans="1:3" x14ac:dyDescent="0.2">
      <c r="A2225" t="s">
        <v>4708</v>
      </c>
      <c r="B2225" t="s">
        <v>4709</v>
      </c>
      <c r="C2225" t="s">
        <v>417</v>
      </c>
    </row>
    <row r="2226" spans="1:3" x14ac:dyDescent="0.2">
      <c r="A2226" t="s">
        <v>4710</v>
      </c>
      <c r="B2226" t="s">
        <v>4711</v>
      </c>
      <c r="C2226" t="s">
        <v>417</v>
      </c>
    </row>
    <row r="2227" spans="1:3" x14ac:dyDescent="0.2">
      <c r="A2227" t="s">
        <v>4712</v>
      </c>
      <c r="B2227" t="s">
        <v>4713</v>
      </c>
      <c r="C2227" t="s">
        <v>417</v>
      </c>
    </row>
    <row r="2228" spans="1:3" x14ac:dyDescent="0.2">
      <c r="A2228" t="s">
        <v>4714</v>
      </c>
      <c r="B2228" t="s">
        <v>4715</v>
      </c>
      <c r="C2228" t="s">
        <v>417</v>
      </c>
    </row>
    <row r="2229" spans="1:3" x14ac:dyDescent="0.2">
      <c r="A2229" t="s">
        <v>4716</v>
      </c>
      <c r="B2229" t="s">
        <v>4717</v>
      </c>
      <c r="C2229" t="s">
        <v>417</v>
      </c>
    </row>
    <row r="2230" spans="1:3" x14ac:dyDescent="0.2">
      <c r="A2230" t="s">
        <v>4718</v>
      </c>
      <c r="B2230" t="s">
        <v>4719</v>
      </c>
      <c r="C2230" t="s">
        <v>417</v>
      </c>
    </row>
    <row r="2231" spans="1:3" x14ac:dyDescent="0.2">
      <c r="A2231" t="s">
        <v>4720</v>
      </c>
      <c r="B2231" t="s">
        <v>4721</v>
      </c>
      <c r="C2231" t="s">
        <v>417</v>
      </c>
    </row>
    <row r="2232" spans="1:3" x14ac:dyDescent="0.2">
      <c r="A2232" t="s">
        <v>4722</v>
      </c>
      <c r="B2232" t="s">
        <v>4723</v>
      </c>
      <c r="C2232" t="s">
        <v>417</v>
      </c>
    </row>
    <row r="2233" spans="1:3" x14ac:dyDescent="0.2">
      <c r="A2233" t="s">
        <v>4724</v>
      </c>
      <c r="B2233" t="s">
        <v>4725</v>
      </c>
      <c r="C2233" t="s">
        <v>417</v>
      </c>
    </row>
    <row r="2234" spans="1:3" x14ac:dyDescent="0.2">
      <c r="A2234" t="s">
        <v>4726</v>
      </c>
      <c r="B2234" t="s">
        <v>4727</v>
      </c>
      <c r="C2234" t="s">
        <v>417</v>
      </c>
    </row>
    <row r="2235" spans="1:3" x14ac:dyDescent="0.2">
      <c r="A2235" t="s">
        <v>4728</v>
      </c>
      <c r="B2235" t="s">
        <v>4729</v>
      </c>
      <c r="C2235" t="s">
        <v>417</v>
      </c>
    </row>
    <row r="2236" spans="1:3" x14ac:dyDescent="0.2">
      <c r="A2236" t="s">
        <v>4730</v>
      </c>
      <c r="B2236" t="s">
        <v>4731</v>
      </c>
      <c r="C2236" t="s">
        <v>417</v>
      </c>
    </row>
    <row r="2237" spans="1:3" x14ac:dyDescent="0.2">
      <c r="A2237" t="s">
        <v>4732</v>
      </c>
      <c r="B2237" t="s">
        <v>4733</v>
      </c>
      <c r="C2237" t="s">
        <v>417</v>
      </c>
    </row>
    <row r="2238" spans="1:3" x14ac:dyDescent="0.2">
      <c r="A2238" t="s">
        <v>4734</v>
      </c>
      <c r="B2238" t="s">
        <v>4735</v>
      </c>
      <c r="C2238" t="s">
        <v>417</v>
      </c>
    </row>
    <row r="2239" spans="1:3" x14ac:dyDescent="0.2">
      <c r="A2239" t="s">
        <v>4736</v>
      </c>
      <c r="B2239" t="s">
        <v>4737</v>
      </c>
      <c r="C2239" t="s">
        <v>417</v>
      </c>
    </row>
    <row r="2240" spans="1:3" x14ac:dyDescent="0.2">
      <c r="A2240" t="s">
        <v>4738</v>
      </c>
      <c r="B2240" t="s">
        <v>4739</v>
      </c>
      <c r="C2240" t="s">
        <v>417</v>
      </c>
    </row>
    <row r="2241" spans="1:3" x14ac:dyDescent="0.2">
      <c r="A2241" t="s">
        <v>4740</v>
      </c>
      <c r="B2241" t="s">
        <v>4741</v>
      </c>
      <c r="C2241" t="s">
        <v>417</v>
      </c>
    </row>
    <row r="2242" spans="1:3" x14ac:dyDescent="0.2">
      <c r="A2242" t="s">
        <v>4742</v>
      </c>
      <c r="B2242" t="s">
        <v>4743</v>
      </c>
      <c r="C2242" t="s">
        <v>417</v>
      </c>
    </row>
    <row r="2243" spans="1:3" x14ac:dyDescent="0.2">
      <c r="A2243" t="s">
        <v>4744</v>
      </c>
      <c r="B2243" t="s">
        <v>4745</v>
      </c>
      <c r="C2243" t="s">
        <v>417</v>
      </c>
    </row>
    <row r="2244" spans="1:3" x14ac:dyDescent="0.2">
      <c r="A2244" t="s">
        <v>4746</v>
      </c>
      <c r="B2244" t="s">
        <v>4747</v>
      </c>
      <c r="C2244" t="s">
        <v>417</v>
      </c>
    </row>
    <row r="2245" spans="1:3" x14ac:dyDescent="0.2">
      <c r="A2245" t="s">
        <v>4748</v>
      </c>
      <c r="B2245" t="s">
        <v>4749</v>
      </c>
      <c r="C2245" t="s">
        <v>417</v>
      </c>
    </row>
    <row r="2246" spans="1:3" x14ac:dyDescent="0.2">
      <c r="A2246" t="s">
        <v>4750</v>
      </c>
      <c r="B2246" t="s">
        <v>4751</v>
      </c>
      <c r="C2246" t="s">
        <v>417</v>
      </c>
    </row>
    <row r="2247" spans="1:3" x14ac:dyDescent="0.2">
      <c r="A2247" t="s">
        <v>4752</v>
      </c>
      <c r="B2247" t="s">
        <v>4753</v>
      </c>
      <c r="C2247" t="s">
        <v>417</v>
      </c>
    </row>
    <row r="2248" spans="1:3" x14ac:dyDescent="0.2">
      <c r="A2248" t="s">
        <v>4754</v>
      </c>
      <c r="B2248" t="s">
        <v>4755</v>
      </c>
      <c r="C2248" t="s">
        <v>417</v>
      </c>
    </row>
    <row r="2249" spans="1:3" x14ac:dyDescent="0.2">
      <c r="A2249" t="s">
        <v>4756</v>
      </c>
      <c r="B2249" t="s">
        <v>4757</v>
      </c>
      <c r="C2249" t="s">
        <v>417</v>
      </c>
    </row>
    <row r="2250" spans="1:3" x14ac:dyDescent="0.2">
      <c r="A2250" t="s">
        <v>4758</v>
      </c>
      <c r="B2250" t="s">
        <v>4759</v>
      </c>
      <c r="C2250" t="s">
        <v>417</v>
      </c>
    </row>
    <row r="2251" spans="1:3" x14ac:dyDescent="0.2">
      <c r="A2251" t="s">
        <v>4760</v>
      </c>
      <c r="B2251" t="s">
        <v>4761</v>
      </c>
      <c r="C2251" t="s">
        <v>417</v>
      </c>
    </row>
    <row r="2252" spans="1:3" x14ac:dyDescent="0.2">
      <c r="A2252" t="s">
        <v>4762</v>
      </c>
      <c r="B2252" t="s">
        <v>4763</v>
      </c>
      <c r="C2252" t="s">
        <v>417</v>
      </c>
    </row>
    <row r="2253" spans="1:3" x14ac:dyDescent="0.2">
      <c r="A2253" t="s">
        <v>4764</v>
      </c>
      <c r="B2253" t="s">
        <v>4765</v>
      </c>
      <c r="C2253" t="s">
        <v>417</v>
      </c>
    </row>
    <row r="2254" spans="1:3" x14ac:dyDescent="0.2">
      <c r="A2254" t="s">
        <v>4766</v>
      </c>
      <c r="B2254" t="s">
        <v>4765</v>
      </c>
      <c r="C2254" t="s">
        <v>417</v>
      </c>
    </row>
    <row r="2255" spans="1:3" x14ac:dyDescent="0.2">
      <c r="A2255" t="s">
        <v>4767</v>
      </c>
      <c r="B2255" t="s">
        <v>4768</v>
      </c>
      <c r="C2255" t="s">
        <v>417</v>
      </c>
    </row>
    <row r="2256" spans="1:3" x14ac:dyDescent="0.2">
      <c r="A2256" t="s">
        <v>4769</v>
      </c>
      <c r="B2256" t="s">
        <v>4770</v>
      </c>
      <c r="C2256" t="s">
        <v>417</v>
      </c>
    </row>
    <row r="2257" spans="1:4" x14ac:dyDescent="0.2">
      <c r="A2257" t="s">
        <v>4771</v>
      </c>
      <c r="B2257" t="s">
        <v>4772</v>
      </c>
      <c r="C2257" t="s">
        <v>417</v>
      </c>
    </row>
    <row r="2258" spans="1:4" x14ac:dyDescent="0.2">
      <c r="A2258" t="s">
        <v>4773</v>
      </c>
      <c r="B2258" t="s">
        <v>4774</v>
      </c>
      <c r="C2258" t="s">
        <v>417</v>
      </c>
    </row>
    <row r="2259" spans="1:4" x14ac:dyDescent="0.2">
      <c r="A2259" t="s">
        <v>4775</v>
      </c>
      <c r="B2259" t="s">
        <v>4776</v>
      </c>
      <c r="C2259" t="s">
        <v>417</v>
      </c>
    </row>
    <row r="2260" spans="1:4" x14ac:dyDescent="0.2">
      <c r="A2260" t="s">
        <v>4777</v>
      </c>
      <c r="B2260" t="s">
        <v>4778</v>
      </c>
      <c r="C2260" t="s">
        <v>417</v>
      </c>
    </row>
    <row r="2261" spans="1:4" x14ac:dyDescent="0.2">
      <c r="A2261" t="s">
        <v>4779</v>
      </c>
      <c r="B2261" t="s">
        <v>4780</v>
      </c>
      <c r="C2261" t="s">
        <v>417</v>
      </c>
    </row>
    <row r="2262" spans="1:4" x14ac:dyDescent="0.2">
      <c r="A2262" t="s">
        <v>4781</v>
      </c>
      <c r="B2262" t="s">
        <v>4782</v>
      </c>
      <c r="C2262" t="s">
        <v>417</v>
      </c>
    </row>
    <row r="2263" spans="1:4" x14ac:dyDescent="0.2">
      <c r="A2263" t="s">
        <v>4783</v>
      </c>
      <c r="B2263" t="s">
        <v>4784</v>
      </c>
      <c r="C2263" t="s">
        <v>417</v>
      </c>
    </row>
    <row r="2264" spans="1:4" x14ac:dyDescent="0.2">
      <c r="A2264" t="s">
        <v>4785</v>
      </c>
      <c r="B2264" t="s">
        <v>4786</v>
      </c>
      <c r="C2264" t="s">
        <v>417</v>
      </c>
    </row>
    <row r="2265" spans="1:4" x14ac:dyDescent="0.2">
      <c r="A2265" t="s">
        <v>4787</v>
      </c>
      <c r="B2265" t="s">
        <v>4788</v>
      </c>
      <c r="C2265" t="s">
        <v>417</v>
      </c>
    </row>
    <row r="2266" spans="1:4" x14ac:dyDescent="0.2">
      <c r="A2266" t="s">
        <v>4789</v>
      </c>
      <c r="B2266" t="s">
        <v>4790</v>
      </c>
      <c r="C2266" t="s">
        <v>417</v>
      </c>
    </row>
    <row r="2267" spans="1:4" x14ac:dyDescent="0.2">
      <c r="A2267" t="s">
        <v>4791</v>
      </c>
      <c r="B2267" t="s">
        <v>4792</v>
      </c>
      <c r="C2267" t="s">
        <v>417</v>
      </c>
    </row>
    <row r="2268" spans="1:4" x14ac:dyDescent="0.2">
      <c r="A2268" t="s">
        <v>502</v>
      </c>
      <c r="B2268" s="181" t="s">
        <v>3490</v>
      </c>
      <c r="C2268" t="s">
        <v>417</v>
      </c>
      <c r="D2268" t="s">
        <v>2648</v>
      </c>
    </row>
    <row r="2269" spans="1:4" x14ac:dyDescent="0.2">
      <c r="A2269" t="s">
        <v>2966</v>
      </c>
      <c r="B2269" s="181" t="s">
        <v>2967</v>
      </c>
      <c r="C2269" t="s">
        <v>417</v>
      </c>
      <c r="D2269" t="s">
        <v>2648</v>
      </c>
    </row>
    <row r="2270" spans="1:4" x14ac:dyDescent="0.2">
      <c r="A2270" t="s">
        <v>2966</v>
      </c>
      <c r="B2270" t="s">
        <v>2967</v>
      </c>
      <c r="C2270" t="s">
        <v>417</v>
      </c>
    </row>
    <row r="2271" spans="1:4" x14ac:dyDescent="0.2">
      <c r="A2271" t="s">
        <v>201</v>
      </c>
      <c r="B2271" s="181" t="s">
        <v>3491</v>
      </c>
      <c r="C2271" t="s">
        <v>417</v>
      </c>
      <c r="D2271" t="s">
        <v>2648</v>
      </c>
    </row>
    <row r="2272" spans="1:4" x14ac:dyDescent="0.2">
      <c r="A2272" t="s">
        <v>219</v>
      </c>
      <c r="B2272" s="181" t="s">
        <v>3492</v>
      </c>
      <c r="C2272" t="s">
        <v>417</v>
      </c>
      <c r="D2272" t="s">
        <v>2648</v>
      </c>
    </row>
    <row r="2273" spans="1:4" x14ac:dyDescent="0.2">
      <c r="A2273" t="s">
        <v>503</v>
      </c>
      <c r="B2273" s="181" t="s">
        <v>3493</v>
      </c>
      <c r="C2273" t="s">
        <v>417</v>
      </c>
      <c r="D2273" t="s">
        <v>2648</v>
      </c>
    </row>
    <row r="2274" spans="1:4" x14ac:dyDescent="0.2">
      <c r="A2274" t="s">
        <v>504</v>
      </c>
      <c r="B2274" s="181" t="s">
        <v>3494</v>
      </c>
      <c r="C2274" t="s">
        <v>417</v>
      </c>
      <c r="D2274" t="s">
        <v>2648</v>
      </c>
    </row>
    <row r="2275" spans="1:4" x14ac:dyDescent="0.2">
      <c r="A2275" t="s">
        <v>302</v>
      </c>
      <c r="B2275" s="181" t="s">
        <v>3495</v>
      </c>
      <c r="C2275" t="s">
        <v>417</v>
      </c>
      <c r="D2275" t="s">
        <v>2648</v>
      </c>
    </row>
    <row r="2276" spans="1:4" x14ac:dyDescent="0.2">
      <c r="A2276" t="s">
        <v>505</v>
      </c>
      <c r="B2276" s="181" t="s">
        <v>3496</v>
      </c>
      <c r="C2276" t="s">
        <v>417</v>
      </c>
      <c r="D2276" t="s">
        <v>2648</v>
      </c>
    </row>
    <row r="2277" spans="1:4" x14ac:dyDescent="0.2">
      <c r="A2277" t="s">
        <v>2968</v>
      </c>
      <c r="B2277" s="181" t="s">
        <v>2969</v>
      </c>
      <c r="C2277" t="s">
        <v>417</v>
      </c>
      <c r="D2277" t="s">
        <v>2648</v>
      </c>
    </row>
    <row r="2278" spans="1:4" x14ac:dyDescent="0.2">
      <c r="A2278" t="s">
        <v>2970</v>
      </c>
      <c r="B2278" s="181" t="s">
        <v>2971</v>
      </c>
      <c r="C2278" t="s">
        <v>417</v>
      </c>
      <c r="D2278" t="s">
        <v>2648</v>
      </c>
    </row>
    <row r="2279" spans="1:4" x14ac:dyDescent="0.2">
      <c r="A2279" t="s">
        <v>2972</v>
      </c>
      <c r="B2279" s="181" t="s">
        <v>2971</v>
      </c>
      <c r="C2279" t="s">
        <v>417</v>
      </c>
      <c r="D2279" t="s">
        <v>2648</v>
      </c>
    </row>
    <row r="2280" spans="1:4" x14ac:dyDescent="0.2">
      <c r="A2280" t="s">
        <v>2973</v>
      </c>
      <c r="B2280" s="181" t="s">
        <v>2974</v>
      </c>
      <c r="C2280" t="s">
        <v>417</v>
      </c>
      <c r="D2280" t="s">
        <v>2648</v>
      </c>
    </row>
    <row r="2281" spans="1:4" x14ac:dyDescent="0.2">
      <c r="A2281" t="s">
        <v>4793</v>
      </c>
      <c r="B2281" t="s">
        <v>4794</v>
      </c>
      <c r="C2281" t="s">
        <v>417</v>
      </c>
    </row>
    <row r="2282" spans="1:4" x14ac:dyDescent="0.2">
      <c r="A2282" t="s">
        <v>166</v>
      </c>
      <c r="B2282" s="181" t="s">
        <v>2975</v>
      </c>
      <c r="C2282" t="s">
        <v>417</v>
      </c>
      <c r="D2282" t="s">
        <v>2648</v>
      </c>
    </row>
    <row r="2283" spans="1:4" x14ac:dyDescent="0.2">
      <c r="A2283" t="s">
        <v>2976</v>
      </c>
      <c r="B2283" s="181" t="s">
        <v>2977</v>
      </c>
      <c r="C2283" t="s">
        <v>417</v>
      </c>
      <c r="D2283" t="s">
        <v>2648</v>
      </c>
    </row>
    <row r="2284" spans="1:4" x14ac:dyDescent="0.2">
      <c r="A2284" t="s">
        <v>2976</v>
      </c>
      <c r="B2284" t="s">
        <v>2977</v>
      </c>
      <c r="C2284" t="s">
        <v>417</v>
      </c>
    </row>
    <row r="2285" spans="1:4" x14ac:dyDescent="0.2">
      <c r="A2285" t="s">
        <v>163</v>
      </c>
      <c r="B2285" s="181" t="s">
        <v>3497</v>
      </c>
      <c r="C2285" t="s">
        <v>417</v>
      </c>
      <c r="D2285" t="s">
        <v>2648</v>
      </c>
    </row>
    <row r="2286" spans="1:4" x14ac:dyDescent="0.2">
      <c r="A2286" t="s">
        <v>2978</v>
      </c>
      <c r="B2286" s="181" t="s">
        <v>2979</v>
      </c>
      <c r="C2286" t="s">
        <v>417</v>
      </c>
      <c r="D2286" t="s">
        <v>2648</v>
      </c>
    </row>
    <row r="2287" spans="1:4" x14ac:dyDescent="0.2">
      <c r="A2287" t="s">
        <v>2978</v>
      </c>
      <c r="B2287" t="s">
        <v>2979</v>
      </c>
      <c r="C2287" t="s">
        <v>417</v>
      </c>
    </row>
    <row r="2288" spans="1:4" x14ac:dyDescent="0.2">
      <c r="A2288" t="s">
        <v>164</v>
      </c>
      <c r="B2288" s="181" t="s">
        <v>2981</v>
      </c>
      <c r="C2288" t="s">
        <v>417</v>
      </c>
      <c r="D2288" t="s">
        <v>2648</v>
      </c>
    </row>
    <row r="2289" spans="1:4" x14ac:dyDescent="0.2">
      <c r="A2289" t="s">
        <v>2980</v>
      </c>
      <c r="B2289" s="181" t="s">
        <v>2981</v>
      </c>
      <c r="C2289" t="s">
        <v>417</v>
      </c>
      <c r="D2289" t="s">
        <v>2648</v>
      </c>
    </row>
    <row r="2290" spans="1:4" x14ac:dyDescent="0.2">
      <c r="A2290" t="s">
        <v>2980</v>
      </c>
      <c r="B2290" t="s">
        <v>2981</v>
      </c>
      <c r="C2290" t="s">
        <v>417</v>
      </c>
    </row>
    <row r="2291" spans="1:4" x14ac:dyDescent="0.2">
      <c r="A2291" t="s">
        <v>202</v>
      </c>
      <c r="B2291" s="181" t="s">
        <v>3498</v>
      </c>
      <c r="C2291" t="s">
        <v>417</v>
      </c>
      <c r="D2291" t="s">
        <v>2648</v>
      </c>
    </row>
    <row r="2292" spans="1:4" x14ac:dyDescent="0.2">
      <c r="A2292" t="s">
        <v>506</v>
      </c>
      <c r="B2292" s="181" t="s">
        <v>3499</v>
      </c>
      <c r="C2292" t="s">
        <v>417</v>
      </c>
      <c r="D2292" t="s">
        <v>2648</v>
      </c>
    </row>
    <row r="2293" spans="1:4" x14ac:dyDescent="0.2">
      <c r="A2293" t="s">
        <v>507</v>
      </c>
      <c r="B2293" s="181" t="s">
        <v>3125</v>
      </c>
      <c r="C2293" t="s">
        <v>417</v>
      </c>
      <c r="D2293" t="s">
        <v>2648</v>
      </c>
    </row>
    <row r="2294" spans="1:4" x14ac:dyDescent="0.2">
      <c r="A2294" t="s">
        <v>2982</v>
      </c>
      <c r="B2294" s="181" t="s">
        <v>2983</v>
      </c>
      <c r="C2294" t="s">
        <v>417</v>
      </c>
      <c r="D2294" t="s">
        <v>2648</v>
      </c>
    </row>
    <row r="2295" spans="1:4" x14ac:dyDescent="0.2">
      <c r="A2295" t="s">
        <v>2982</v>
      </c>
      <c r="B2295" t="s">
        <v>2983</v>
      </c>
      <c r="C2295" t="s">
        <v>417</v>
      </c>
    </row>
    <row r="2296" spans="1:4" x14ac:dyDescent="0.2">
      <c r="A2296" t="s">
        <v>2984</v>
      </c>
      <c r="B2296" s="181" t="s">
        <v>2985</v>
      </c>
      <c r="C2296" t="s">
        <v>417</v>
      </c>
      <c r="D2296" t="s">
        <v>2648</v>
      </c>
    </row>
    <row r="2297" spans="1:4" x14ac:dyDescent="0.2">
      <c r="A2297" t="s">
        <v>2986</v>
      </c>
      <c r="B2297" s="181" t="s">
        <v>2987</v>
      </c>
      <c r="C2297" t="s">
        <v>417</v>
      </c>
      <c r="D2297" t="s">
        <v>2648</v>
      </c>
    </row>
    <row r="2298" spans="1:4" x14ac:dyDescent="0.2">
      <c r="A2298" t="s">
        <v>2988</v>
      </c>
      <c r="B2298" s="181" t="s">
        <v>2989</v>
      </c>
      <c r="C2298" t="s">
        <v>417</v>
      </c>
      <c r="D2298" t="s">
        <v>2648</v>
      </c>
    </row>
    <row r="2299" spans="1:4" x14ac:dyDescent="0.2">
      <c r="A2299" t="s">
        <v>2988</v>
      </c>
      <c r="B2299" t="s">
        <v>2989</v>
      </c>
      <c r="C2299" t="s">
        <v>417</v>
      </c>
    </row>
    <row r="2300" spans="1:4" x14ac:dyDescent="0.2">
      <c r="A2300" t="s">
        <v>2990</v>
      </c>
      <c r="B2300" s="181" t="s">
        <v>2991</v>
      </c>
      <c r="C2300" t="s">
        <v>417</v>
      </c>
      <c r="D2300" t="s">
        <v>2648</v>
      </c>
    </row>
    <row r="2301" spans="1:4" x14ac:dyDescent="0.2">
      <c r="A2301" t="s">
        <v>2992</v>
      </c>
      <c r="B2301" s="181" t="s">
        <v>2993</v>
      </c>
      <c r="C2301" t="s">
        <v>417</v>
      </c>
      <c r="D2301" t="s">
        <v>2648</v>
      </c>
    </row>
    <row r="2302" spans="1:4" x14ac:dyDescent="0.2">
      <c r="A2302" t="s">
        <v>2994</v>
      </c>
      <c r="B2302" s="181" t="s">
        <v>2995</v>
      </c>
      <c r="C2302" t="s">
        <v>2996</v>
      </c>
      <c r="D2302" t="s">
        <v>2997</v>
      </c>
    </row>
    <row r="2303" spans="1:4" x14ac:dyDescent="0.2">
      <c r="A2303" t="s">
        <v>4795</v>
      </c>
      <c r="B2303" t="s">
        <v>2995</v>
      </c>
      <c r="C2303" t="s">
        <v>2996</v>
      </c>
    </row>
    <row r="2304" spans="1:4" x14ac:dyDescent="0.2">
      <c r="A2304" t="s">
        <v>2998</v>
      </c>
      <c r="B2304" s="181" t="s">
        <v>2999</v>
      </c>
      <c r="C2304" t="s">
        <v>2996</v>
      </c>
      <c r="D2304" t="s">
        <v>2997</v>
      </c>
    </row>
    <row r="2305" spans="1:4" x14ac:dyDescent="0.2">
      <c r="A2305" t="s">
        <v>3000</v>
      </c>
      <c r="B2305" s="181" t="s">
        <v>3001</v>
      </c>
      <c r="C2305" t="s">
        <v>2996</v>
      </c>
      <c r="D2305" t="s">
        <v>2997</v>
      </c>
    </row>
    <row r="2306" spans="1:4" x14ac:dyDescent="0.2">
      <c r="A2306" t="s">
        <v>3002</v>
      </c>
      <c r="B2306" s="181" t="s">
        <v>3003</v>
      </c>
      <c r="C2306" t="s">
        <v>2996</v>
      </c>
      <c r="D2306" t="s">
        <v>2997</v>
      </c>
    </row>
    <row r="2307" spans="1:4" x14ac:dyDescent="0.2">
      <c r="A2307" t="s">
        <v>3004</v>
      </c>
      <c r="B2307" s="181" t="s">
        <v>3005</v>
      </c>
      <c r="C2307" t="s">
        <v>2996</v>
      </c>
      <c r="D2307" t="s">
        <v>2997</v>
      </c>
    </row>
    <row r="2308" spans="1:4" x14ac:dyDescent="0.2">
      <c r="A2308" t="s">
        <v>3006</v>
      </c>
      <c r="B2308" s="181" t="s">
        <v>3007</v>
      </c>
      <c r="C2308" t="s">
        <v>2996</v>
      </c>
      <c r="D2308" t="s">
        <v>2997</v>
      </c>
    </row>
    <row r="2309" spans="1:4" x14ac:dyDescent="0.2">
      <c r="A2309" t="s">
        <v>3008</v>
      </c>
      <c r="B2309" s="181" t="s">
        <v>3009</v>
      </c>
      <c r="C2309" t="s">
        <v>2996</v>
      </c>
      <c r="D2309" t="s">
        <v>2997</v>
      </c>
    </row>
    <row r="2310" spans="1:4" x14ac:dyDescent="0.2">
      <c r="A2310" t="s">
        <v>3010</v>
      </c>
      <c r="B2310" s="181" t="s">
        <v>1425</v>
      </c>
      <c r="C2310" t="s">
        <v>3011</v>
      </c>
      <c r="D2310" t="s">
        <v>3012</v>
      </c>
    </row>
    <row r="2311" spans="1:4" x14ac:dyDescent="0.2">
      <c r="A2311" t="s">
        <v>3013</v>
      </c>
      <c r="B2311" s="181" t="s">
        <v>3014</v>
      </c>
      <c r="C2311" t="s">
        <v>3011</v>
      </c>
      <c r="D2311" t="s">
        <v>3012</v>
      </c>
    </row>
    <row r="2312" spans="1:4" x14ac:dyDescent="0.2">
      <c r="A2312" t="s">
        <v>4796</v>
      </c>
      <c r="B2312" t="s">
        <v>4797</v>
      </c>
      <c r="C2312" t="s">
        <v>3011</v>
      </c>
    </row>
    <row r="2313" spans="1:4" x14ac:dyDescent="0.2">
      <c r="A2313" t="s">
        <v>4798</v>
      </c>
      <c r="B2313" t="s">
        <v>4799</v>
      </c>
      <c r="C2313" t="s">
        <v>3011</v>
      </c>
    </row>
    <row r="2314" spans="1:4" x14ac:dyDescent="0.2">
      <c r="A2314" t="s">
        <v>3015</v>
      </c>
      <c r="B2314" s="181" t="s">
        <v>3016</v>
      </c>
      <c r="C2314" t="s">
        <v>3011</v>
      </c>
      <c r="D2314" t="s">
        <v>3012</v>
      </c>
    </row>
    <row r="2315" spans="1:4" x14ac:dyDescent="0.2">
      <c r="A2315" t="s">
        <v>3017</v>
      </c>
      <c r="B2315" s="181" t="s">
        <v>3018</v>
      </c>
      <c r="C2315" t="s">
        <v>3011</v>
      </c>
      <c r="D2315" t="s">
        <v>3012</v>
      </c>
    </row>
    <row r="2316" spans="1:4" x14ac:dyDescent="0.2">
      <c r="A2316" t="s">
        <v>3019</v>
      </c>
      <c r="B2316" s="181" t="s">
        <v>3020</v>
      </c>
      <c r="C2316" t="s">
        <v>3011</v>
      </c>
      <c r="D2316" t="s">
        <v>3012</v>
      </c>
    </row>
    <row r="2317" spans="1:4" x14ac:dyDescent="0.2">
      <c r="A2317" t="s">
        <v>3021</v>
      </c>
      <c r="B2317" s="181" t="s">
        <v>3022</v>
      </c>
      <c r="C2317" t="s">
        <v>3011</v>
      </c>
      <c r="D2317" t="s">
        <v>3012</v>
      </c>
    </row>
    <row r="2318" spans="1:4" x14ac:dyDescent="0.2">
      <c r="A2318" t="s">
        <v>3023</v>
      </c>
      <c r="B2318" s="181" t="s">
        <v>3024</v>
      </c>
      <c r="C2318" t="s">
        <v>3011</v>
      </c>
      <c r="D2318" t="s">
        <v>3012</v>
      </c>
    </row>
    <row r="2319" spans="1:4" x14ac:dyDescent="0.2">
      <c r="A2319" t="s">
        <v>4800</v>
      </c>
      <c r="B2319" t="s">
        <v>4801</v>
      </c>
      <c r="C2319" t="s">
        <v>3011</v>
      </c>
    </row>
    <row r="2320" spans="1:4" x14ac:dyDescent="0.2">
      <c r="A2320" t="s">
        <v>3025</v>
      </c>
      <c r="B2320" s="181" t="s">
        <v>3026</v>
      </c>
      <c r="C2320" t="s">
        <v>3011</v>
      </c>
      <c r="D2320" t="s">
        <v>3012</v>
      </c>
    </row>
    <row r="2321" spans="1:4" x14ac:dyDescent="0.2">
      <c r="A2321" t="s">
        <v>4802</v>
      </c>
      <c r="B2321" t="s">
        <v>4803</v>
      </c>
      <c r="C2321" t="s">
        <v>3011</v>
      </c>
    </row>
    <row r="2322" spans="1:4" x14ac:dyDescent="0.2">
      <c r="A2322" t="s">
        <v>4804</v>
      </c>
      <c r="B2322" t="s">
        <v>4805</v>
      </c>
      <c r="C2322" t="s">
        <v>3011</v>
      </c>
    </row>
    <row r="2323" spans="1:4" x14ac:dyDescent="0.2">
      <c r="A2323" t="s">
        <v>3027</v>
      </c>
      <c r="B2323" s="181" t="s">
        <v>3028</v>
      </c>
      <c r="C2323" t="s">
        <v>3011</v>
      </c>
      <c r="D2323" t="s">
        <v>3012</v>
      </c>
    </row>
    <row r="2324" spans="1:4" x14ac:dyDescent="0.2">
      <c r="A2324" t="s">
        <v>4806</v>
      </c>
      <c r="B2324" t="s">
        <v>4807</v>
      </c>
      <c r="C2324" t="s">
        <v>3011</v>
      </c>
    </row>
    <row r="2325" spans="1:4" x14ac:dyDescent="0.2">
      <c r="A2325" t="s">
        <v>4808</v>
      </c>
      <c r="B2325" t="s">
        <v>4809</v>
      </c>
      <c r="C2325" t="s">
        <v>3011</v>
      </c>
    </row>
    <row r="2326" spans="1:4" x14ac:dyDescent="0.2">
      <c r="A2326" t="s">
        <v>4810</v>
      </c>
      <c r="B2326" t="s">
        <v>4811</v>
      </c>
      <c r="C2326" t="s">
        <v>3011</v>
      </c>
    </row>
    <row r="2327" spans="1:4" x14ac:dyDescent="0.2">
      <c r="A2327" t="s">
        <v>4812</v>
      </c>
      <c r="B2327" t="s">
        <v>4813</v>
      </c>
      <c r="C2327" t="s">
        <v>3011</v>
      </c>
    </row>
    <row r="2328" spans="1:4" x14ac:dyDescent="0.2">
      <c r="A2328" t="s">
        <v>3029</v>
      </c>
      <c r="B2328" s="181" t="s">
        <v>3030</v>
      </c>
      <c r="C2328" t="s">
        <v>3011</v>
      </c>
      <c r="D2328" t="s">
        <v>3012</v>
      </c>
    </row>
    <row r="2329" spans="1:4" x14ac:dyDescent="0.2">
      <c r="A2329" t="s">
        <v>3031</v>
      </c>
      <c r="B2329" s="181" t="s">
        <v>3032</v>
      </c>
      <c r="C2329" t="s">
        <v>3011</v>
      </c>
      <c r="D2329" t="s">
        <v>3012</v>
      </c>
    </row>
    <row r="2330" spans="1:4" x14ac:dyDescent="0.2">
      <c r="A2330" t="s">
        <v>3033</v>
      </c>
      <c r="B2330" s="181" t="s">
        <v>3034</v>
      </c>
      <c r="C2330" t="s">
        <v>3011</v>
      </c>
      <c r="D2330" t="s">
        <v>3012</v>
      </c>
    </row>
    <row r="2331" spans="1:4" x14ac:dyDescent="0.2">
      <c r="A2331" t="s">
        <v>3035</v>
      </c>
      <c r="B2331" s="181" t="s">
        <v>3036</v>
      </c>
      <c r="C2331" t="s">
        <v>3011</v>
      </c>
      <c r="D2331" t="s">
        <v>3012</v>
      </c>
    </row>
    <row r="2332" spans="1:4" x14ac:dyDescent="0.2">
      <c r="A2332" t="s">
        <v>4814</v>
      </c>
      <c r="B2332" t="s">
        <v>4815</v>
      </c>
      <c r="C2332" t="s">
        <v>3011</v>
      </c>
    </row>
    <row r="2333" spans="1:4" x14ac:dyDescent="0.2">
      <c r="A2333" t="s">
        <v>3037</v>
      </c>
      <c r="B2333" s="181" t="s">
        <v>3038</v>
      </c>
      <c r="C2333" t="s">
        <v>3011</v>
      </c>
      <c r="D2333" t="s">
        <v>3012</v>
      </c>
    </row>
    <row r="2334" spans="1:4" x14ac:dyDescent="0.2">
      <c r="A2334" t="s">
        <v>3039</v>
      </c>
      <c r="B2334" s="181" t="s">
        <v>3040</v>
      </c>
      <c r="C2334" t="s">
        <v>3011</v>
      </c>
      <c r="D2334" t="s">
        <v>3012</v>
      </c>
    </row>
    <row r="2335" spans="1:4" x14ac:dyDescent="0.2">
      <c r="A2335" t="s">
        <v>4816</v>
      </c>
      <c r="B2335" t="s">
        <v>4817</v>
      </c>
      <c r="C2335" t="s">
        <v>3011</v>
      </c>
    </row>
    <row r="2336" spans="1:4" x14ac:dyDescent="0.2">
      <c r="A2336" t="s">
        <v>3041</v>
      </c>
      <c r="B2336" s="181" t="s">
        <v>3042</v>
      </c>
      <c r="C2336" t="s">
        <v>3011</v>
      </c>
      <c r="D2336" t="s">
        <v>3012</v>
      </c>
    </row>
    <row r="2337" spans="1:4" x14ac:dyDescent="0.2">
      <c r="A2337" t="s">
        <v>3043</v>
      </c>
      <c r="B2337" s="181" t="s">
        <v>3044</v>
      </c>
      <c r="C2337" t="s">
        <v>3011</v>
      </c>
      <c r="D2337" t="s">
        <v>3012</v>
      </c>
    </row>
    <row r="2338" spans="1:4" x14ac:dyDescent="0.2">
      <c r="A2338" t="s">
        <v>3045</v>
      </c>
      <c r="B2338" s="181" t="s">
        <v>3046</v>
      </c>
      <c r="C2338" t="s">
        <v>3011</v>
      </c>
      <c r="D2338" t="s">
        <v>3012</v>
      </c>
    </row>
    <row r="2339" spans="1:4" x14ac:dyDescent="0.2">
      <c r="A2339" t="s">
        <v>3047</v>
      </c>
      <c r="B2339" s="181" t="s">
        <v>3048</v>
      </c>
      <c r="C2339" t="s">
        <v>3011</v>
      </c>
      <c r="D2339" t="s">
        <v>3012</v>
      </c>
    </row>
    <row r="2340" spans="1:4" x14ac:dyDescent="0.2">
      <c r="A2340" t="s">
        <v>3049</v>
      </c>
      <c r="B2340" s="181" t="s">
        <v>3050</v>
      </c>
      <c r="C2340" t="s">
        <v>3011</v>
      </c>
      <c r="D2340" t="s">
        <v>3012</v>
      </c>
    </row>
    <row r="2341" spans="1:4" x14ac:dyDescent="0.2">
      <c r="A2341" t="s">
        <v>3051</v>
      </c>
      <c r="B2341" s="181" t="s">
        <v>3052</v>
      </c>
      <c r="C2341" t="s">
        <v>3011</v>
      </c>
      <c r="D2341" t="s">
        <v>3012</v>
      </c>
    </row>
    <row r="2342" spans="1:4" x14ac:dyDescent="0.2">
      <c r="A2342" t="s">
        <v>3053</v>
      </c>
      <c r="B2342" s="181" t="s">
        <v>3054</v>
      </c>
      <c r="C2342" t="s">
        <v>3011</v>
      </c>
      <c r="D2342" t="s">
        <v>3012</v>
      </c>
    </row>
    <row r="2343" spans="1:4" x14ac:dyDescent="0.2">
      <c r="A2343" t="s">
        <v>3055</v>
      </c>
      <c r="B2343" s="181" t="s">
        <v>3056</v>
      </c>
      <c r="C2343" t="s">
        <v>3011</v>
      </c>
      <c r="D2343" t="s">
        <v>3012</v>
      </c>
    </row>
    <row r="2344" spans="1:4" x14ac:dyDescent="0.2">
      <c r="A2344" t="s">
        <v>3057</v>
      </c>
      <c r="B2344" s="181" t="s">
        <v>3058</v>
      </c>
      <c r="C2344" t="s">
        <v>3011</v>
      </c>
      <c r="D2344" t="s">
        <v>3012</v>
      </c>
    </row>
    <row r="2345" spans="1:4" x14ac:dyDescent="0.2">
      <c r="A2345" t="s">
        <v>3059</v>
      </c>
      <c r="B2345" s="181" t="s">
        <v>3060</v>
      </c>
      <c r="C2345" t="s">
        <v>3011</v>
      </c>
      <c r="D2345" t="s">
        <v>3012</v>
      </c>
    </row>
    <row r="2346" spans="1:4" x14ac:dyDescent="0.2">
      <c r="A2346" t="s">
        <v>3061</v>
      </c>
      <c r="B2346" s="181" t="s">
        <v>3062</v>
      </c>
      <c r="C2346" t="s">
        <v>3011</v>
      </c>
      <c r="D2346" t="s">
        <v>3012</v>
      </c>
    </row>
    <row r="2347" spans="1:4" x14ac:dyDescent="0.2">
      <c r="A2347" t="s">
        <v>3063</v>
      </c>
      <c r="B2347" s="181" t="s">
        <v>3064</v>
      </c>
      <c r="C2347" t="s">
        <v>3011</v>
      </c>
      <c r="D2347" t="s">
        <v>3012</v>
      </c>
    </row>
    <row r="2348" spans="1:4" x14ac:dyDescent="0.2">
      <c r="A2348" t="s">
        <v>3065</v>
      </c>
      <c r="B2348" s="181" t="s">
        <v>3066</v>
      </c>
      <c r="C2348" t="s">
        <v>3067</v>
      </c>
      <c r="D2348" t="s">
        <v>3068</v>
      </c>
    </row>
    <row r="2349" spans="1:4" x14ac:dyDescent="0.2">
      <c r="A2349" t="s">
        <v>3065</v>
      </c>
      <c r="B2349" t="s">
        <v>3066</v>
      </c>
      <c r="C2349" t="s">
        <v>3067</v>
      </c>
    </row>
    <row r="2350" spans="1:4" x14ac:dyDescent="0.2">
      <c r="A2350" t="s">
        <v>3069</v>
      </c>
      <c r="B2350" s="181" t="s">
        <v>3070</v>
      </c>
      <c r="C2350" t="s">
        <v>3067</v>
      </c>
      <c r="D2350" t="s">
        <v>3068</v>
      </c>
    </row>
    <row r="2351" spans="1:4" x14ac:dyDescent="0.2">
      <c r="A2351" s="178" t="s">
        <v>3716</v>
      </c>
      <c r="B2351" s="181" t="s">
        <v>3124</v>
      </c>
      <c r="C2351" t="s">
        <v>220</v>
      </c>
    </row>
    <row r="2352" spans="1:4" x14ac:dyDescent="0.2">
      <c r="A2352" t="s">
        <v>864</v>
      </c>
      <c r="B2352" s="181" t="s">
        <v>865</v>
      </c>
      <c r="C2352" t="s">
        <v>407</v>
      </c>
      <c r="D2352" t="s">
        <v>2625</v>
      </c>
    </row>
    <row r="2353" spans="1:4" x14ac:dyDescent="0.2">
      <c r="A2353" t="s">
        <v>866</v>
      </c>
      <c r="B2353" s="181" t="s">
        <v>867</v>
      </c>
      <c r="C2353" t="s">
        <v>407</v>
      </c>
      <c r="D2353" t="s">
        <v>2625</v>
      </c>
    </row>
    <row r="2354" spans="1:4" x14ac:dyDescent="0.2">
      <c r="A2354" t="s">
        <v>868</v>
      </c>
      <c r="B2354" s="181" t="s">
        <v>869</v>
      </c>
      <c r="C2354" t="s">
        <v>407</v>
      </c>
      <c r="D2354" t="s">
        <v>2625</v>
      </c>
    </row>
    <row r="2355" spans="1:4" x14ac:dyDescent="0.2">
      <c r="A2355" t="s">
        <v>870</v>
      </c>
      <c r="B2355" s="181" t="s">
        <v>871</v>
      </c>
      <c r="C2355" t="s">
        <v>407</v>
      </c>
      <c r="D2355" t="s">
        <v>2625</v>
      </c>
    </row>
    <row r="2356" spans="1:4" x14ac:dyDescent="0.2">
      <c r="A2356" t="s">
        <v>872</v>
      </c>
      <c r="B2356" s="181" t="s">
        <v>873</v>
      </c>
      <c r="C2356" t="s">
        <v>407</v>
      </c>
      <c r="D2356" t="s">
        <v>2625</v>
      </c>
    </row>
    <row r="2357" spans="1:4" x14ac:dyDescent="0.2">
      <c r="A2357" t="s">
        <v>874</v>
      </c>
      <c r="B2357" s="181" t="s">
        <v>875</v>
      </c>
      <c r="C2357" t="s">
        <v>407</v>
      </c>
      <c r="D2357" t="s">
        <v>2625</v>
      </c>
    </row>
    <row r="2358" spans="1:4" x14ac:dyDescent="0.2">
      <c r="A2358" t="s">
        <v>876</v>
      </c>
      <c r="B2358" s="181" t="s">
        <v>877</v>
      </c>
      <c r="C2358" t="s">
        <v>407</v>
      </c>
      <c r="D2358" t="s">
        <v>2625</v>
      </c>
    </row>
    <row r="2359" spans="1:4" x14ac:dyDescent="0.2">
      <c r="A2359" t="s">
        <v>878</v>
      </c>
      <c r="B2359" s="181" t="s">
        <v>879</v>
      </c>
      <c r="C2359" t="s">
        <v>407</v>
      </c>
      <c r="D2359" t="s">
        <v>2625</v>
      </c>
    </row>
    <row r="2360" spans="1:4" x14ac:dyDescent="0.2">
      <c r="A2360" t="s">
        <v>880</v>
      </c>
      <c r="B2360" s="181" t="s">
        <v>881</v>
      </c>
      <c r="C2360" t="s">
        <v>407</v>
      </c>
      <c r="D2360" t="s">
        <v>2625</v>
      </c>
    </row>
    <row r="2361" spans="1:4" x14ac:dyDescent="0.2">
      <c r="A2361" t="s">
        <v>882</v>
      </c>
      <c r="B2361" s="181" t="s">
        <v>883</v>
      </c>
      <c r="C2361" t="s">
        <v>407</v>
      </c>
      <c r="D2361" t="s">
        <v>2625</v>
      </c>
    </row>
    <row r="2362" spans="1:4" x14ac:dyDescent="0.2">
      <c r="A2362" t="s">
        <v>884</v>
      </c>
      <c r="B2362" s="181" t="s">
        <v>885</v>
      </c>
      <c r="C2362" t="s">
        <v>407</v>
      </c>
      <c r="D2362" t="s">
        <v>2625</v>
      </c>
    </row>
    <row r="2363" spans="1:4" x14ac:dyDescent="0.2">
      <c r="A2363" t="s">
        <v>886</v>
      </c>
      <c r="B2363" s="181" t="s">
        <v>887</v>
      </c>
      <c r="C2363" t="s">
        <v>407</v>
      </c>
      <c r="D2363" t="s">
        <v>2625</v>
      </c>
    </row>
    <row r="2364" spans="1:4" x14ac:dyDescent="0.2">
      <c r="A2364" t="s">
        <v>888</v>
      </c>
      <c r="B2364" s="181" t="s">
        <v>889</v>
      </c>
      <c r="C2364" t="s">
        <v>407</v>
      </c>
      <c r="D2364" t="s">
        <v>2625</v>
      </c>
    </row>
    <row r="2365" spans="1:4" x14ac:dyDescent="0.2">
      <c r="A2365" t="s">
        <v>890</v>
      </c>
      <c r="B2365" s="181" t="s">
        <v>891</v>
      </c>
      <c r="C2365" t="s">
        <v>407</v>
      </c>
      <c r="D2365" t="s">
        <v>2625</v>
      </c>
    </row>
    <row r="2366" spans="1:4" x14ac:dyDescent="0.2">
      <c r="A2366" t="s">
        <v>892</v>
      </c>
      <c r="B2366" s="181" t="s">
        <v>893</v>
      </c>
      <c r="C2366" t="s">
        <v>407</v>
      </c>
      <c r="D2366" t="s">
        <v>2625</v>
      </c>
    </row>
    <row r="2367" spans="1:4" x14ac:dyDescent="0.2">
      <c r="A2367" t="s">
        <v>894</v>
      </c>
      <c r="B2367" s="181" t="s">
        <v>895</v>
      </c>
      <c r="C2367" t="s">
        <v>407</v>
      </c>
      <c r="D2367" t="s">
        <v>2625</v>
      </c>
    </row>
    <row r="2368" spans="1:4" x14ac:dyDescent="0.2">
      <c r="A2368" t="s">
        <v>896</v>
      </c>
      <c r="B2368" s="181" t="s">
        <v>897</v>
      </c>
      <c r="C2368" t="s">
        <v>407</v>
      </c>
      <c r="D2368" t="s">
        <v>2625</v>
      </c>
    </row>
    <row r="2369" spans="1:4" x14ac:dyDescent="0.2">
      <c r="A2369" t="s">
        <v>898</v>
      </c>
      <c r="B2369" s="181" t="s">
        <v>899</v>
      </c>
      <c r="C2369" t="s">
        <v>407</v>
      </c>
      <c r="D2369" t="s">
        <v>2625</v>
      </c>
    </row>
    <row r="2370" spans="1:4" x14ac:dyDescent="0.2">
      <c r="A2370" t="s">
        <v>900</v>
      </c>
      <c r="B2370" s="181" t="s">
        <v>901</v>
      </c>
      <c r="C2370" t="s">
        <v>407</v>
      </c>
      <c r="D2370" t="s">
        <v>2625</v>
      </c>
    </row>
    <row r="2371" spans="1:4" x14ac:dyDescent="0.2">
      <c r="A2371" t="s">
        <v>902</v>
      </c>
      <c r="B2371" s="181" t="s">
        <v>903</v>
      </c>
      <c r="C2371" t="s">
        <v>407</v>
      </c>
      <c r="D2371" t="s">
        <v>2625</v>
      </c>
    </row>
    <row r="2372" spans="1:4" x14ac:dyDescent="0.2">
      <c r="A2372" t="s">
        <v>904</v>
      </c>
      <c r="B2372" s="181" t="s">
        <v>905</v>
      </c>
      <c r="C2372" t="s">
        <v>407</v>
      </c>
      <c r="D2372" t="s">
        <v>2625</v>
      </c>
    </row>
    <row r="2373" spans="1:4" x14ac:dyDescent="0.2">
      <c r="A2373" t="s">
        <v>906</v>
      </c>
      <c r="B2373" s="181" t="s">
        <v>907</v>
      </c>
      <c r="C2373" t="s">
        <v>407</v>
      </c>
      <c r="D2373" t="s">
        <v>2625</v>
      </c>
    </row>
    <row r="2374" spans="1:4" x14ac:dyDescent="0.2">
      <c r="A2374" t="s">
        <v>908</v>
      </c>
      <c r="B2374" s="181" t="s">
        <v>909</v>
      </c>
      <c r="C2374" t="s">
        <v>407</v>
      </c>
      <c r="D2374" t="s">
        <v>2625</v>
      </c>
    </row>
    <row r="2375" spans="1:4" x14ac:dyDescent="0.2">
      <c r="A2375" t="s">
        <v>910</v>
      </c>
      <c r="B2375" s="181" t="s">
        <v>911</v>
      </c>
      <c r="C2375" t="s">
        <v>407</v>
      </c>
      <c r="D2375" t="s">
        <v>2625</v>
      </c>
    </row>
    <row r="2376" spans="1:4" x14ac:dyDescent="0.2">
      <c r="A2376" t="s">
        <v>912</v>
      </c>
      <c r="B2376" s="181" t="s">
        <v>913</v>
      </c>
      <c r="C2376" t="s">
        <v>407</v>
      </c>
      <c r="D2376" t="s">
        <v>2625</v>
      </c>
    </row>
    <row r="2377" spans="1:4" x14ac:dyDescent="0.2">
      <c r="A2377" t="s">
        <v>914</v>
      </c>
      <c r="B2377" s="181" t="s">
        <v>913</v>
      </c>
      <c r="C2377" t="s">
        <v>407</v>
      </c>
      <c r="D2377" t="s">
        <v>2625</v>
      </c>
    </row>
    <row r="2378" spans="1:4" x14ac:dyDescent="0.2">
      <c r="A2378" t="s">
        <v>915</v>
      </c>
      <c r="B2378" s="181" t="s">
        <v>916</v>
      </c>
      <c r="C2378" t="s">
        <v>407</v>
      </c>
      <c r="D2378" t="s">
        <v>2625</v>
      </c>
    </row>
    <row r="2379" spans="1:4" x14ac:dyDescent="0.2">
      <c r="A2379" t="s">
        <v>917</v>
      </c>
      <c r="B2379" s="181" t="s">
        <v>918</v>
      </c>
      <c r="C2379" t="s">
        <v>407</v>
      </c>
      <c r="D2379" t="s">
        <v>2625</v>
      </c>
    </row>
    <row r="2380" spans="1:4" x14ac:dyDescent="0.2">
      <c r="A2380" t="s">
        <v>919</v>
      </c>
      <c r="B2380" s="181" t="s">
        <v>918</v>
      </c>
      <c r="C2380" t="s">
        <v>407</v>
      </c>
      <c r="D2380" t="s">
        <v>2625</v>
      </c>
    </row>
    <row r="2381" spans="1:4" x14ac:dyDescent="0.2">
      <c r="A2381" t="s">
        <v>920</v>
      </c>
      <c r="B2381" s="181" t="s">
        <v>921</v>
      </c>
      <c r="C2381" t="s">
        <v>407</v>
      </c>
      <c r="D2381" t="s">
        <v>2625</v>
      </c>
    </row>
    <row r="2382" spans="1:4" x14ac:dyDescent="0.2">
      <c r="A2382" t="s">
        <v>922</v>
      </c>
      <c r="B2382" s="181" t="s">
        <v>921</v>
      </c>
      <c r="C2382" t="s">
        <v>407</v>
      </c>
      <c r="D2382" t="s">
        <v>2625</v>
      </c>
    </row>
    <row r="2383" spans="1:4" x14ac:dyDescent="0.2">
      <c r="A2383" t="s">
        <v>923</v>
      </c>
      <c r="B2383" s="181" t="s">
        <v>924</v>
      </c>
      <c r="C2383" t="s">
        <v>407</v>
      </c>
      <c r="D2383" t="s">
        <v>2625</v>
      </c>
    </row>
    <row r="2384" spans="1:4" x14ac:dyDescent="0.2">
      <c r="A2384" t="s">
        <v>925</v>
      </c>
      <c r="B2384" s="181" t="s">
        <v>926</v>
      </c>
      <c r="C2384" t="s">
        <v>407</v>
      </c>
      <c r="D2384" t="s">
        <v>2625</v>
      </c>
    </row>
    <row r="2385" spans="1:4" x14ac:dyDescent="0.2">
      <c r="A2385" t="s">
        <v>927</v>
      </c>
      <c r="B2385" s="181" t="s">
        <v>928</v>
      </c>
      <c r="C2385" t="s">
        <v>407</v>
      </c>
      <c r="D2385" t="s">
        <v>2625</v>
      </c>
    </row>
    <row r="2386" spans="1:4" x14ac:dyDescent="0.2">
      <c r="A2386" t="s">
        <v>929</v>
      </c>
      <c r="B2386" s="181" t="s">
        <v>913</v>
      </c>
      <c r="C2386" t="s">
        <v>407</v>
      </c>
      <c r="D2386" t="s">
        <v>2625</v>
      </c>
    </row>
    <row r="2387" spans="1:4" x14ac:dyDescent="0.2">
      <c r="A2387" t="s">
        <v>930</v>
      </c>
      <c r="B2387" s="181" t="s">
        <v>931</v>
      </c>
      <c r="C2387" t="s">
        <v>407</v>
      </c>
      <c r="D2387" t="s">
        <v>2625</v>
      </c>
    </row>
    <row r="2388" spans="1:4" x14ac:dyDescent="0.2">
      <c r="A2388" t="s">
        <v>932</v>
      </c>
      <c r="B2388" s="181" t="s">
        <v>933</v>
      </c>
      <c r="C2388" t="s">
        <v>407</v>
      </c>
      <c r="D2388" t="s">
        <v>2625</v>
      </c>
    </row>
    <row r="2389" spans="1:4" x14ac:dyDescent="0.2">
      <c r="A2389" t="s">
        <v>934</v>
      </c>
      <c r="B2389" s="181" t="s">
        <v>935</v>
      </c>
      <c r="C2389" t="s">
        <v>407</v>
      </c>
      <c r="D2389" t="s">
        <v>2625</v>
      </c>
    </row>
    <row r="2390" spans="1:4" x14ac:dyDescent="0.2">
      <c r="A2390" t="s">
        <v>936</v>
      </c>
      <c r="B2390" s="181" t="s">
        <v>937</v>
      </c>
      <c r="C2390" t="s">
        <v>407</v>
      </c>
      <c r="D2390" t="s">
        <v>2625</v>
      </c>
    </row>
    <row r="2391" spans="1:4" x14ac:dyDescent="0.2">
      <c r="A2391" t="s">
        <v>938</v>
      </c>
      <c r="B2391" s="181" t="s">
        <v>939</v>
      </c>
      <c r="C2391" t="s">
        <v>407</v>
      </c>
      <c r="D2391" t="s">
        <v>2625</v>
      </c>
    </row>
    <row r="2392" spans="1:4" x14ac:dyDescent="0.2">
      <c r="A2392" t="s">
        <v>941</v>
      </c>
      <c r="B2392" s="181" t="s">
        <v>942</v>
      </c>
      <c r="C2392" t="s">
        <v>407</v>
      </c>
      <c r="D2392" t="s">
        <v>2625</v>
      </c>
    </row>
    <row r="2393" spans="1:4" x14ac:dyDescent="0.2">
      <c r="A2393" t="s">
        <v>943</v>
      </c>
      <c r="B2393" s="181" t="s">
        <v>944</v>
      </c>
      <c r="C2393" t="s">
        <v>407</v>
      </c>
      <c r="D2393" t="s">
        <v>2625</v>
      </c>
    </row>
    <row r="2394" spans="1:4" x14ac:dyDescent="0.2">
      <c r="A2394" t="s">
        <v>945</v>
      </c>
      <c r="B2394" s="181" t="s">
        <v>946</v>
      </c>
      <c r="C2394" t="s">
        <v>407</v>
      </c>
      <c r="D2394" t="s">
        <v>2625</v>
      </c>
    </row>
    <row r="2395" spans="1:4" x14ac:dyDescent="0.2">
      <c r="A2395" t="s">
        <v>947</v>
      </c>
      <c r="B2395" s="181" t="s">
        <v>948</v>
      </c>
      <c r="C2395" t="s">
        <v>407</v>
      </c>
      <c r="D2395" t="s">
        <v>2625</v>
      </c>
    </row>
    <row r="2396" spans="1:4" x14ac:dyDescent="0.2">
      <c r="A2396" t="s">
        <v>949</v>
      </c>
      <c r="B2396" s="181" t="s">
        <v>950</v>
      </c>
      <c r="C2396" t="s">
        <v>407</v>
      </c>
      <c r="D2396" t="s">
        <v>2625</v>
      </c>
    </row>
    <row r="2397" spans="1:4" x14ac:dyDescent="0.2">
      <c r="A2397" t="s">
        <v>951</v>
      </c>
      <c r="B2397" s="181" t="s">
        <v>952</v>
      </c>
      <c r="C2397" t="s">
        <v>407</v>
      </c>
      <c r="D2397" t="s">
        <v>2625</v>
      </c>
    </row>
    <row r="2398" spans="1:4" x14ac:dyDescent="0.2">
      <c r="A2398" t="s">
        <v>953</v>
      </c>
      <c r="B2398" s="181" t="s">
        <v>954</v>
      </c>
      <c r="C2398" t="s">
        <v>407</v>
      </c>
      <c r="D2398" t="s">
        <v>2625</v>
      </c>
    </row>
    <row r="2399" spans="1:4" x14ac:dyDescent="0.2">
      <c r="A2399" t="s">
        <v>955</v>
      </c>
      <c r="B2399" s="181" t="s">
        <v>956</v>
      </c>
      <c r="C2399" t="s">
        <v>407</v>
      </c>
      <c r="D2399" t="s">
        <v>2625</v>
      </c>
    </row>
    <row r="2400" spans="1:4" x14ac:dyDescent="0.2">
      <c r="A2400" t="s">
        <v>957</v>
      </c>
      <c r="B2400" s="181" t="s">
        <v>913</v>
      </c>
      <c r="C2400" t="s">
        <v>407</v>
      </c>
      <c r="D2400" t="s">
        <v>2625</v>
      </c>
    </row>
    <row r="2401" spans="1:4" x14ac:dyDescent="0.2">
      <c r="A2401" t="s">
        <v>958</v>
      </c>
      <c r="B2401" s="181" t="s">
        <v>959</v>
      </c>
      <c r="C2401" t="s">
        <v>407</v>
      </c>
      <c r="D2401" t="s">
        <v>2625</v>
      </c>
    </row>
    <row r="2402" spans="1:4" x14ac:dyDescent="0.2">
      <c r="A2402" t="s">
        <v>960</v>
      </c>
      <c r="B2402" s="181" t="s">
        <v>961</v>
      </c>
      <c r="C2402" t="s">
        <v>407</v>
      </c>
      <c r="D2402" t="s">
        <v>2625</v>
      </c>
    </row>
    <row r="2403" spans="1:4" x14ac:dyDescent="0.2">
      <c r="A2403" t="s">
        <v>962</v>
      </c>
      <c r="B2403" s="181" t="s">
        <v>963</v>
      </c>
      <c r="C2403" t="s">
        <v>407</v>
      </c>
      <c r="D2403" t="s">
        <v>2625</v>
      </c>
    </row>
    <row r="2404" spans="1:4" x14ac:dyDescent="0.2">
      <c r="A2404" t="s">
        <v>964</v>
      </c>
      <c r="B2404" s="181" t="s">
        <v>965</v>
      </c>
      <c r="C2404" t="s">
        <v>407</v>
      </c>
      <c r="D2404" t="s">
        <v>2625</v>
      </c>
    </row>
    <row r="2405" spans="1:4" x14ac:dyDescent="0.2">
      <c r="A2405" t="s">
        <v>966</v>
      </c>
      <c r="B2405" s="181" t="s">
        <v>967</v>
      </c>
      <c r="C2405" t="s">
        <v>407</v>
      </c>
      <c r="D2405" t="s">
        <v>2625</v>
      </c>
    </row>
    <row r="2406" spans="1:4" x14ac:dyDescent="0.2">
      <c r="A2406" t="s">
        <v>968</v>
      </c>
      <c r="B2406" s="181" t="s">
        <v>969</v>
      </c>
      <c r="C2406" t="s">
        <v>407</v>
      </c>
      <c r="D2406" t="s">
        <v>2625</v>
      </c>
    </row>
    <row r="2407" spans="1:4" x14ac:dyDescent="0.2">
      <c r="A2407" t="s">
        <v>970</v>
      </c>
      <c r="B2407" s="181" t="s">
        <v>971</v>
      </c>
      <c r="C2407" t="s">
        <v>407</v>
      </c>
      <c r="D2407" t="s">
        <v>2625</v>
      </c>
    </row>
    <row r="2408" spans="1:4" x14ac:dyDescent="0.2">
      <c r="A2408" t="s">
        <v>972</v>
      </c>
      <c r="B2408" s="181" t="s">
        <v>973</v>
      </c>
      <c r="C2408" t="s">
        <v>407</v>
      </c>
      <c r="D2408" t="s">
        <v>2625</v>
      </c>
    </row>
    <row r="2409" spans="1:4" x14ac:dyDescent="0.2">
      <c r="A2409" t="s">
        <v>974</v>
      </c>
      <c r="B2409" s="181" t="s">
        <v>975</v>
      </c>
      <c r="C2409" t="s">
        <v>407</v>
      </c>
      <c r="D2409" t="s">
        <v>2625</v>
      </c>
    </row>
    <row r="2410" spans="1:4" x14ac:dyDescent="0.2">
      <c r="A2410" t="s">
        <v>976</v>
      </c>
      <c r="B2410" s="181" t="s">
        <v>977</v>
      </c>
      <c r="C2410" t="s">
        <v>407</v>
      </c>
      <c r="D2410" t="s">
        <v>2625</v>
      </c>
    </row>
    <row r="2411" spans="1:4" x14ac:dyDescent="0.2">
      <c r="A2411" t="s">
        <v>978</v>
      </c>
      <c r="B2411" s="181" t="s">
        <v>979</v>
      </c>
      <c r="C2411" t="s">
        <v>407</v>
      </c>
      <c r="D2411" t="s">
        <v>2625</v>
      </c>
    </row>
    <row r="2412" spans="1:4" x14ac:dyDescent="0.2">
      <c r="A2412" t="s">
        <v>980</v>
      </c>
      <c r="B2412" s="181" t="s">
        <v>981</v>
      </c>
      <c r="C2412" t="s">
        <v>407</v>
      </c>
      <c r="D2412" t="s">
        <v>2625</v>
      </c>
    </row>
    <row r="2413" spans="1:4" x14ac:dyDescent="0.2">
      <c r="A2413" t="s">
        <v>982</v>
      </c>
      <c r="B2413" s="181" t="s">
        <v>983</v>
      </c>
      <c r="C2413" t="s">
        <v>407</v>
      </c>
      <c r="D2413" t="s">
        <v>2625</v>
      </c>
    </row>
    <row r="2414" spans="1:4" x14ac:dyDescent="0.2">
      <c r="A2414" t="s">
        <v>984</v>
      </c>
      <c r="B2414" s="181" t="s">
        <v>985</v>
      </c>
      <c r="C2414" t="s">
        <v>407</v>
      </c>
      <c r="D2414" t="s">
        <v>2625</v>
      </c>
    </row>
    <row r="2415" spans="1:4" x14ac:dyDescent="0.2">
      <c r="A2415" t="s">
        <v>986</v>
      </c>
      <c r="B2415" s="181" t="s">
        <v>987</v>
      </c>
      <c r="C2415" t="s">
        <v>407</v>
      </c>
      <c r="D2415" t="s">
        <v>2625</v>
      </c>
    </row>
    <row r="2416" spans="1:4" x14ac:dyDescent="0.2">
      <c r="A2416" t="s">
        <v>988</v>
      </c>
      <c r="B2416" s="181" t="s">
        <v>989</v>
      </c>
      <c r="C2416" t="s">
        <v>407</v>
      </c>
      <c r="D2416" t="s">
        <v>2625</v>
      </c>
    </row>
    <row r="2417" spans="1:4" x14ac:dyDescent="0.2">
      <c r="A2417" t="s">
        <v>990</v>
      </c>
      <c r="B2417" s="181" t="s">
        <v>991</v>
      </c>
      <c r="C2417" t="s">
        <v>407</v>
      </c>
      <c r="D2417" t="s">
        <v>2625</v>
      </c>
    </row>
    <row r="2418" spans="1:4" x14ac:dyDescent="0.2">
      <c r="A2418" t="s">
        <v>992</v>
      </c>
      <c r="B2418" s="181" t="s">
        <v>993</v>
      </c>
      <c r="C2418" t="s">
        <v>407</v>
      </c>
      <c r="D2418" t="s">
        <v>2625</v>
      </c>
    </row>
    <row r="2419" spans="1:4" x14ac:dyDescent="0.2">
      <c r="A2419" t="s">
        <v>994</v>
      </c>
      <c r="B2419" s="181" t="s">
        <v>995</v>
      </c>
      <c r="C2419" t="s">
        <v>407</v>
      </c>
      <c r="D2419" t="s">
        <v>2625</v>
      </c>
    </row>
    <row r="2420" spans="1:4" x14ac:dyDescent="0.2">
      <c r="A2420" t="s">
        <v>996</v>
      </c>
      <c r="B2420" s="181" t="s">
        <v>997</v>
      </c>
      <c r="C2420" t="s">
        <v>407</v>
      </c>
      <c r="D2420" t="s">
        <v>2625</v>
      </c>
    </row>
    <row r="2421" spans="1:4" x14ac:dyDescent="0.2">
      <c r="A2421" t="s">
        <v>998</v>
      </c>
      <c r="B2421" s="181" t="s">
        <v>983</v>
      </c>
      <c r="C2421" t="s">
        <v>407</v>
      </c>
      <c r="D2421" t="s">
        <v>2625</v>
      </c>
    </row>
    <row r="2422" spans="1:4" x14ac:dyDescent="0.2">
      <c r="A2422" t="s">
        <v>999</v>
      </c>
      <c r="B2422" s="181" t="s">
        <v>963</v>
      </c>
      <c r="C2422" t="s">
        <v>407</v>
      </c>
      <c r="D2422" t="s">
        <v>2625</v>
      </c>
    </row>
    <row r="2423" spans="1:4" x14ac:dyDescent="0.2">
      <c r="A2423" t="s">
        <v>1000</v>
      </c>
      <c r="B2423" s="181" t="s">
        <v>1001</v>
      </c>
      <c r="C2423" t="s">
        <v>407</v>
      </c>
      <c r="D2423" t="s">
        <v>2625</v>
      </c>
    </row>
    <row r="2424" spans="1:4" x14ac:dyDescent="0.2">
      <c r="A2424" t="s">
        <v>1002</v>
      </c>
      <c r="B2424" s="181" t="s">
        <v>1003</v>
      </c>
      <c r="C2424" t="s">
        <v>407</v>
      </c>
      <c r="D2424" t="s">
        <v>2625</v>
      </c>
    </row>
    <row r="2425" spans="1:4" x14ac:dyDescent="0.2">
      <c r="A2425" t="s">
        <v>1004</v>
      </c>
      <c r="B2425" s="181" t="s">
        <v>1005</v>
      </c>
      <c r="C2425" t="s">
        <v>407</v>
      </c>
      <c r="D2425" t="s">
        <v>2625</v>
      </c>
    </row>
    <row r="2426" spans="1:4" x14ac:dyDescent="0.2">
      <c r="A2426" t="s">
        <v>1006</v>
      </c>
      <c r="B2426" s="181" t="s">
        <v>1005</v>
      </c>
      <c r="C2426" t="s">
        <v>407</v>
      </c>
      <c r="D2426" t="s">
        <v>2625</v>
      </c>
    </row>
    <row r="2427" spans="1:4" x14ac:dyDescent="0.2">
      <c r="A2427" t="s">
        <v>1007</v>
      </c>
      <c r="B2427" s="181" t="s">
        <v>956</v>
      </c>
      <c r="C2427" t="s">
        <v>407</v>
      </c>
      <c r="D2427" t="s">
        <v>2625</v>
      </c>
    </row>
    <row r="2428" spans="1:4" x14ac:dyDescent="0.2">
      <c r="A2428" t="s">
        <v>1008</v>
      </c>
      <c r="B2428" s="181" t="s">
        <v>1009</v>
      </c>
      <c r="C2428" t="s">
        <v>407</v>
      </c>
      <c r="D2428" t="s">
        <v>2625</v>
      </c>
    </row>
    <row r="2429" spans="1:4" x14ac:dyDescent="0.2">
      <c r="A2429" t="s">
        <v>1010</v>
      </c>
      <c r="B2429" s="181" t="s">
        <v>940</v>
      </c>
      <c r="C2429" t="s">
        <v>407</v>
      </c>
      <c r="D2429" t="s">
        <v>2625</v>
      </c>
    </row>
  </sheetData>
  <sheetProtection algorithmName="SHA-512" hashValue="yCwh/Cql3lnct/FKtJrnECklfs+PskPSPzKzlGEo4Le0WZ4NKD6h7na4G9sNkAec6ilU6LnwWuboMHiVLym5bQ==" saltValue="oBi0kVEDhH6ViVMjm1/7Yw==" spinCount="100000" sheet="1" objects="1" scenarios="1"/>
  <autoFilter ref="A1:D2429" xr:uid="{BA9C726F-CD89-4296-80CC-DF633358A81A}"/>
  <sortState ref="A1:D2429">
    <sortCondition ref="A1:A2429"/>
  </sortState>
  <dataConsolidate/>
  <phoneticPr fontId="0" type="noConversion"/>
  <pageMargins left="0.75" right="0.75" top="1" bottom="1" header="0" footer="0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INFORME</vt:lpstr>
      <vt:lpstr>Fecha</vt:lpstr>
      <vt:lpstr>Cursos de Acción</vt:lpstr>
      <vt:lpstr>INFORME!Área_de_impresión</vt:lpstr>
    </vt:vector>
  </TitlesOfParts>
  <Company>direccion de Presupuesto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Formulario Decreto 572</dc:title>
  <dc:creator>Lic.;Hugo F. Chachagua</dc:creator>
  <cp:lastModifiedBy>HUGO CHACHAGUA</cp:lastModifiedBy>
  <cp:lastPrinted>2023-03-17T13:31:35Z</cp:lastPrinted>
  <dcterms:created xsi:type="dcterms:W3CDTF">2004-05-31T22:44:57Z</dcterms:created>
  <dcterms:modified xsi:type="dcterms:W3CDTF">2025-03-12T12:11:29Z</dcterms:modified>
</cp:coreProperties>
</file>